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39347\Desktop\eccolisuprogressione\"/>
    </mc:Choice>
  </mc:AlternateContent>
  <xr:revisionPtr revIDLastSave="0" documentId="13_ncr:1_{E7D20F04-B164-4017-8232-9E42AF218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ura A - Spesa pensioni" sheetId="1" r:id="rId1"/>
    <sheet name="No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G28" i="1"/>
  <c r="F28" i="1"/>
</calcChain>
</file>

<file path=xl/sharedStrings.xml><?xml version="1.0" encoding="utf-8"?>
<sst xmlns="http://schemas.openxmlformats.org/spreadsheetml/2006/main" count="13" uniqueCount="13">
  <si>
    <t>Anno</t>
  </si>
  <si>
    <t>Fonte</t>
  </si>
  <si>
    <t>MEF - Ragioneria Generale dello Stato, 'Le tendenze di medio-lungo periodo del sistema pensionistico e socio-sanitario - Nota di aggiornamento 2025', Box 3, Figura A (pag. 28 del PDF fornito).</t>
  </si>
  <si>
    <t>Metodo estrazione</t>
  </si>
  <si>
    <t>Valori ricavati estraendo i tracciati vettoriali (4 curve) dalla Figura A nel PDF e convertendo le coordinate in % tramite la scala dell'asse (12–19%). Le serie sono annuali (2000–2070, 71 punti).</t>
  </si>
  <si>
    <t>Unità</t>
  </si>
  <si>
    <t>Percentuale del PIL (celle formattate come %).</t>
  </si>
  <si>
    <t>Scenario nazionale base (A)</t>
  </si>
  <si>
    <t>Scenario nazionale base - Requisiti pensionamento costanti dal 2025 (B)</t>
  </si>
  <si>
    <t>Scenario nazionale base - Requisiti e CT costanti dal 2025 (D)</t>
  </si>
  <si>
    <t>(B)-(A)</t>
  </si>
  <si>
    <t>(D)-(A)</t>
  </si>
  <si>
    <t>Scenario nazionale base - CT "Dini" costanti dal 2025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</si>
</sst>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top" wrapText="1"/>
    </xf>
    <xf numFmtId="164" fontId="0" fillId="0" borderId="0" xfId="0" applyNumberFormat="1"/>
  </cellXfs>
  <cellStyles count="1">
    <cellStyle name="Normale" xfId="0" builtinId="0"/>
  </cellStyles>
  <dxfs count="6"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r>
              <a:rPr lang="it-IT" sz="2000"/>
              <a:t>Spesa pensionistica, % 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scadia Code Light" panose="020B0609020000020004" pitchFamily="49" charset="0"/>
              <a:ea typeface="Cascadia Code Light" panose="020B0609020000020004" pitchFamily="49" charset="0"/>
              <a:cs typeface="Cascadia Code Light" panose="020B0609020000020004" pitchFamily="49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3452051778012086E-2"/>
          <c:y val="9.3649099489162314E-3"/>
          <c:w val="0.93137552713403038"/>
          <c:h val="0.83850212457458162"/>
        </c:manualLayout>
      </c:layout>
      <c:lineChart>
        <c:grouping val="standard"/>
        <c:varyColors val="0"/>
        <c:ser>
          <c:idx val="0"/>
          <c:order val="0"/>
          <c:tx>
            <c:strRef>
              <c:f>'Figura A - Spesa pensioni'!$B$1</c:f>
              <c:strCache>
                <c:ptCount val="1"/>
                <c:pt idx="0">
                  <c:v>Scenario nazionale base (A)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-2.9309397325517583E-2"/>
                  <c:y val="5.6265984654731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80-4271-943D-0E2EE2EDBBA0}"/>
                </c:ext>
              </c:extLst>
            </c:dLbl>
            <c:dLbl>
              <c:idx val="70"/>
              <c:layout>
                <c:manualLayout>
                  <c:x val="-2.320327288270135E-2"/>
                  <c:y val="5.115089514066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pensioni'!$B$2:$B$72</c:f>
              <c:numCache>
                <c:formatCode>0.0%</c:formatCode>
                <c:ptCount val="71"/>
                <c:pt idx="0">
                  <c:v>0.1290115112555196</c:v>
                </c:pt>
                <c:pt idx="1">
                  <c:v>0.1286649913722788</c:v>
                </c:pt>
                <c:pt idx="2">
                  <c:v>0.13039760649156379</c:v>
                </c:pt>
                <c:pt idx="3">
                  <c:v>0.13178371743068881</c:v>
                </c:pt>
                <c:pt idx="4">
                  <c:v>0.13178371743068881</c:v>
                </c:pt>
                <c:pt idx="5">
                  <c:v>0.1328232927834922</c:v>
                </c:pt>
                <c:pt idx="6">
                  <c:v>0.1321302373139297</c:v>
                </c:pt>
                <c:pt idx="7">
                  <c:v>0.13178371743068881</c:v>
                </c:pt>
                <c:pt idx="8">
                  <c:v>0.13524897907542061</c:v>
                </c:pt>
                <c:pt idx="9">
                  <c:v>0.14599126818977581</c:v>
                </c:pt>
                <c:pt idx="10">
                  <c:v>0.1466843079562575</c:v>
                </c:pt>
                <c:pt idx="11">
                  <c:v>0.14703084354257909</c:v>
                </c:pt>
                <c:pt idx="12">
                  <c:v>0.15257525589291759</c:v>
                </c:pt>
                <c:pt idx="13">
                  <c:v>0.15708007718737191</c:v>
                </c:pt>
                <c:pt idx="14">
                  <c:v>0.15673355730413099</c:v>
                </c:pt>
                <c:pt idx="15">
                  <c:v>0.15569398195132761</c:v>
                </c:pt>
                <c:pt idx="16">
                  <c:v>0.1529217757761584</c:v>
                </c:pt>
                <c:pt idx="17">
                  <c:v>0.1508426093674709</c:v>
                </c:pt>
                <c:pt idx="18">
                  <c:v>0.1508426093674709</c:v>
                </c:pt>
                <c:pt idx="19">
                  <c:v>0.1522287203065959</c:v>
                </c:pt>
                <c:pt idx="20">
                  <c:v>0.16851542177128959</c:v>
                </c:pt>
                <c:pt idx="21">
                  <c:v>0.155347446365006</c:v>
                </c:pt>
                <c:pt idx="22">
                  <c:v>0.14876345866186419</c:v>
                </c:pt>
                <c:pt idx="23">
                  <c:v>0.14876345866186419</c:v>
                </c:pt>
                <c:pt idx="24">
                  <c:v>0.15326829565939931</c:v>
                </c:pt>
                <c:pt idx="25">
                  <c:v>0.15188220042335501</c:v>
                </c:pt>
                <c:pt idx="26">
                  <c:v>0.1522287203065959</c:v>
                </c:pt>
                <c:pt idx="27">
                  <c:v>0.15257525589291759</c:v>
                </c:pt>
                <c:pt idx="28">
                  <c:v>0.15326829565939931</c:v>
                </c:pt>
                <c:pt idx="29">
                  <c:v>0.15430787101220261</c:v>
                </c:pt>
                <c:pt idx="30">
                  <c:v>0.15569398195132761</c:v>
                </c:pt>
                <c:pt idx="31">
                  <c:v>0.15742659707061271</c:v>
                </c:pt>
                <c:pt idx="32">
                  <c:v>0.1595057477762194</c:v>
                </c:pt>
                <c:pt idx="33">
                  <c:v>0.16193143406814781</c:v>
                </c:pt>
                <c:pt idx="34">
                  <c:v>0.1643571203600761</c:v>
                </c:pt>
                <c:pt idx="35">
                  <c:v>0.16608973547936121</c:v>
                </c:pt>
                <c:pt idx="36">
                  <c:v>0.1674758464184862</c:v>
                </c:pt>
                <c:pt idx="37">
                  <c:v>0.16816888618496789</c:v>
                </c:pt>
                <c:pt idx="38">
                  <c:v>0.1692084615377713</c:v>
                </c:pt>
                <c:pt idx="39">
                  <c:v>0.16955499712409289</c:v>
                </c:pt>
                <c:pt idx="40">
                  <c:v>0.17024803689057461</c:v>
                </c:pt>
                <c:pt idx="41">
                  <c:v>0.17024803689057461</c:v>
                </c:pt>
                <c:pt idx="42">
                  <c:v>0.17094110806321791</c:v>
                </c:pt>
                <c:pt idx="43">
                  <c:v>0.1705945724768963</c:v>
                </c:pt>
                <c:pt idx="44">
                  <c:v>0.16990153271041461</c:v>
                </c:pt>
                <c:pt idx="45">
                  <c:v>0.1688619573576112</c:v>
                </c:pt>
                <c:pt idx="46">
                  <c:v>0.1674758464184862</c:v>
                </c:pt>
                <c:pt idx="47">
                  <c:v>0.16574321559612029</c:v>
                </c:pt>
                <c:pt idx="48">
                  <c:v>0.16401058477375449</c:v>
                </c:pt>
                <c:pt idx="49">
                  <c:v>0.16193143406814781</c:v>
                </c:pt>
                <c:pt idx="50">
                  <c:v>0.15985228336254109</c:v>
                </c:pt>
                <c:pt idx="51">
                  <c:v>0.15777313265693441</c:v>
                </c:pt>
                <c:pt idx="52">
                  <c:v>0.155347446365006</c:v>
                </c:pt>
                <c:pt idx="53">
                  <c:v>0.15326829565939931</c:v>
                </c:pt>
                <c:pt idx="54">
                  <c:v>0.15153568054011421</c:v>
                </c:pt>
                <c:pt idx="55">
                  <c:v>0.1494565298345075</c:v>
                </c:pt>
                <c:pt idx="56">
                  <c:v>0.14737736342582</c:v>
                </c:pt>
                <c:pt idx="57">
                  <c:v>0.14564473260345409</c:v>
                </c:pt>
                <c:pt idx="58">
                  <c:v>0.14391211748416899</c:v>
                </c:pt>
                <c:pt idx="59">
                  <c:v>0.14252600654504399</c:v>
                </c:pt>
                <c:pt idx="60">
                  <c:v>0.1411399113089998</c:v>
                </c:pt>
                <c:pt idx="61">
                  <c:v>0.14044685583943739</c:v>
                </c:pt>
                <c:pt idx="62">
                  <c:v>0.13975380036987481</c:v>
                </c:pt>
                <c:pt idx="63">
                  <c:v>0.13906074490031239</c:v>
                </c:pt>
                <c:pt idx="64">
                  <c:v>0.13871422501707151</c:v>
                </c:pt>
                <c:pt idx="65">
                  <c:v>0.13871422501707151</c:v>
                </c:pt>
                <c:pt idx="66">
                  <c:v>0.13906074490031239</c:v>
                </c:pt>
                <c:pt idx="67">
                  <c:v>0.13906074490031239</c:v>
                </c:pt>
                <c:pt idx="68">
                  <c:v>0.13940728048663401</c:v>
                </c:pt>
                <c:pt idx="69">
                  <c:v>0.13975380036987481</c:v>
                </c:pt>
                <c:pt idx="70">
                  <c:v>0.1401003359561965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C-4E61-9FBE-DB0469F43E51}"/>
            </c:ext>
          </c:extLst>
        </c:ser>
        <c:ser>
          <c:idx val="1"/>
          <c:order val="1"/>
          <c:tx>
            <c:strRef>
              <c:f>'Figura A - Spesa pensioni'!$C$1</c:f>
              <c:strCache>
                <c:ptCount val="1"/>
                <c:pt idx="0">
                  <c:v>Scenario nazionale base - Requisiti pensionamento costanti dal 2025 (B)</c:v>
                </c:pt>
              </c:strCache>
            </c:strRef>
          </c:tx>
          <c:spPr>
            <a:ln w="317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-0.13555596263051842"/>
                  <c:y val="5.1150895140664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80-4271-943D-0E2EE2EDBBA0}"/>
                </c:ext>
              </c:extLst>
            </c:dLbl>
            <c:dLbl>
              <c:idx val="70"/>
              <c:layout>
                <c:manualLayout>
                  <c:x val="-6.2282469316724674E-2"/>
                  <c:y val="6.47911338448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pensioni'!$C$2:$C$72</c:f>
              <c:numCache>
                <c:formatCode>0.0%</c:formatCode>
                <c:ptCount val="71"/>
                <c:pt idx="26">
                  <c:v>0.1522287203065959</c:v>
                </c:pt>
                <c:pt idx="27">
                  <c:v>0.1536148312457209</c:v>
                </c:pt>
                <c:pt idx="28">
                  <c:v>0.15500092648176511</c:v>
                </c:pt>
                <c:pt idx="29">
                  <c:v>0.15708007718737191</c:v>
                </c:pt>
                <c:pt idx="30">
                  <c:v>0.1595057477762194</c:v>
                </c:pt>
                <c:pt idx="31">
                  <c:v>0.16193143406814781</c:v>
                </c:pt>
                <c:pt idx="32">
                  <c:v>0.1643571203600761</c:v>
                </c:pt>
                <c:pt idx="33">
                  <c:v>0.1667827909489237</c:v>
                </c:pt>
                <c:pt idx="34">
                  <c:v>0.1688619573576112</c:v>
                </c:pt>
                <c:pt idx="35">
                  <c:v>0.17094110806321791</c:v>
                </c:pt>
                <c:pt idx="36">
                  <c:v>0.1723272032992621</c:v>
                </c:pt>
                <c:pt idx="37">
                  <c:v>0.1737132985353064</c:v>
                </c:pt>
                <c:pt idx="38">
                  <c:v>0.1747528738881097</c:v>
                </c:pt>
                <c:pt idx="39">
                  <c:v>0.1761389848272347</c:v>
                </c:pt>
                <c:pt idx="40">
                  <c:v>0.17683202459371641</c:v>
                </c:pt>
                <c:pt idx="41">
                  <c:v>0.17717856018003811</c:v>
                </c:pt>
                <c:pt idx="42">
                  <c:v>0.17752508006327891</c:v>
                </c:pt>
                <c:pt idx="43">
                  <c:v>0.17717856018003811</c:v>
                </c:pt>
                <c:pt idx="44">
                  <c:v>0.1761389848272347</c:v>
                </c:pt>
                <c:pt idx="45">
                  <c:v>0.1747528738881097</c:v>
                </c:pt>
                <c:pt idx="46">
                  <c:v>0.17302025876882471</c:v>
                </c:pt>
                <c:pt idx="47">
                  <c:v>0.17094110806321791</c:v>
                </c:pt>
                <c:pt idx="48">
                  <c:v>0.1688619573576112</c:v>
                </c:pt>
                <c:pt idx="49">
                  <c:v>0.1667827909489237</c:v>
                </c:pt>
                <c:pt idx="50">
                  <c:v>0.16470364024331699</c:v>
                </c:pt>
                <c:pt idx="51">
                  <c:v>0.1626244895377103</c:v>
                </c:pt>
                <c:pt idx="52">
                  <c:v>0.16054532312902281</c:v>
                </c:pt>
                <c:pt idx="53">
                  <c:v>0.1584661724234161</c:v>
                </c:pt>
                <c:pt idx="54">
                  <c:v>0.15638702171780941</c:v>
                </c:pt>
                <c:pt idx="55">
                  <c:v>0.15465440659852431</c:v>
                </c:pt>
                <c:pt idx="56">
                  <c:v>0.1529217757761584</c:v>
                </c:pt>
                <c:pt idx="57">
                  <c:v>0.15153568054011421</c:v>
                </c:pt>
                <c:pt idx="58">
                  <c:v>0.15014956960098921</c:v>
                </c:pt>
                <c:pt idx="59">
                  <c:v>0.1491099942481858</c:v>
                </c:pt>
                <c:pt idx="60">
                  <c:v>0.1480704188953825</c:v>
                </c:pt>
                <c:pt idx="61">
                  <c:v>0.14737736342582</c:v>
                </c:pt>
                <c:pt idx="62">
                  <c:v>0.1466843079562575</c:v>
                </c:pt>
                <c:pt idx="63">
                  <c:v>0.14633778807301659</c:v>
                </c:pt>
                <c:pt idx="64">
                  <c:v>0.14633778807301659</c:v>
                </c:pt>
                <c:pt idx="65">
                  <c:v>0.14633778807301659</c:v>
                </c:pt>
                <c:pt idx="66">
                  <c:v>0.14633778807301659</c:v>
                </c:pt>
                <c:pt idx="67">
                  <c:v>0.1466843079562575</c:v>
                </c:pt>
                <c:pt idx="68">
                  <c:v>0.14703084354257909</c:v>
                </c:pt>
                <c:pt idx="69">
                  <c:v>0.14703084354257909</c:v>
                </c:pt>
                <c:pt idx="70">
                  <c:v>0.14703084354257909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C-4E61-9FBE-DB0469F43E51}"/>
            </c:ext>
          </c:extLst>
        </c:ser>
        <c:ser>
          <c:idx val="2"/>
          <c:order val="2"/>
          <c:tx>
            <c:strRef>
              <c:f>'Figura A - Spesa pensioni'!$D$1</c:f>
              <c:strCache>
                <c:ptCount val="1"/>
                <c:pt idx="0">
                  <c:v>Scenario nazionale base - CT "Dini" costanti dal 2025 (C)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-0.16608658484459923"/>
                  <c:y val="-1.8755328218243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80-4271-943D-0E2EE2EDBBA0}"/>
                </c:ext>
              </c:extLst>
            </c:dLbl>
            <c:dLbl>
              <c:idx val="63"/>
              <c:layout>
                <c:manualLayout>
                  <c:x val="-5.6176344873908532E-2"/>
                  <c:y val="3.239556692242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80-4271-943D-0E2EE2EDBBA0}"/>
                </c:ext>
              </c:extLst>
            </c:dLbl>
            <c:dLbl>
              <c:idx val="70"/>
              <c:layout>
                <c:manualLayout>
                  <c:x val="-4.1521646211149961E-2"/>
                  <c:y val="-4.603580562659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pensioni'!$D$2:$D$72</c:f>
              <c:numCache>
                <c:formatCode>0.0%</c:formatCode>
                <c:ptCount val="71"/>
                <c:pt idx="26">
                  <c:v>0.1522287203065959</c:v>
                </c:pt>
                <c:pt idx="27">
                  <c:v>0.15257525589291759</c:v>
                </c:pt>
                <c:pt idx="28">
                  <c:v>0.1536148312457209</c:v>
                </c:pt>
                <c:pt idx="29">
                  <c:v>0.15430787101220261</c:v>
                </c:pt>
                <c:pt idx="30">
                  <c:v>0.1560405018345685</c:v>
                </c:pt>
                <c:pt idx="31">
                  <c:v>0.15777313265693441</c:v>
                </c:pt>
                <c:pt idx="32">
                  <c:v>0.15985228336254109</c:v>
                </c:pt>
                <c:pt idx="33">
                  <c:v>0.1626244895377103</c:v>
                </c:pt>
                <c:pt idx="34">
                  <c:v>0.1650501601265579</c:v>
                </c:pt>
                <c:pt idx="35">
                  <c:v>0.1667827909489237</c:v>
                </c:pt>
                <c:pt idx="36">
                  <c:v>0.16851542177128959</c:v>
                </c:pt>
                <c:pt idx="37">
                  <c:v>0.16955499712409289</c:v>
                </c:pt>
                <c:pt idx="38">
                  <c:v>0.1705945724768963</c:v>
                </c:pt>
                <c:pt idx="39">
                  <c:v>0.1712876279464588</c:v>
                </c:pt>
                <c:pt idx="40">
                  <c:v>0.1723272032992621</c:v>
                </c:pt>
                <c:pt idx="41">
                  <c:v>0.17267372318250299</c:v>
                </c:pt>
                <c:pt idx="42">
                  <c:v>0.17336677865206551</c:v>
                </c:pt>
                <c:pt idx="43">
                  <c:v>0.17336677865206551</c:v>
                </c:pt>
                <c:pt idx="44">
                  <c:v>0.17302025876882471</c:v>
                </c:pt>
                <c:pt idx="45">
                  <c:v>0.1719806834160213</c:v>
                </c:pt>
                <c:pt idx="46">
                  <c:v>0.17094110806321791</c:v>
                </c:pt>
                <c:pt idx="47">
                  <c:v>0.16955499712409289</c:v>
                </c:pt>
                <c:pt idx="48">
                  <c:v>0.16816888618496789</c:v>
                </c:pt>
                <c:pt idx="49">
                  <c:v>0.16608973547936121</c:v>
                </c:pt>
                <c:pt idx="50">
                  <c:v>0.1643571203600761</c:v>
                </c:pt>
                <c:pt idx="51">
                  <c:v>0.16227796965446939</c:v>
                </c:pt>
                <c:pt idx="52">
                  <c:v>0.1601988189488627</c:v>
                </c:pt>
                <c:pt idx="53">
                  <c:v>0.1584661724234161</c:v>
                </c:pt>
                <c:pt idx="54">
                  <c:v>0.15673355730413099</c:v>
                </c:pt>
                <c:pt idx="55">
                  <c:v>0.15500092648176511</c:v>
                </c:pt>
                <c:pt idx="56">
                  <c:v>0.15326829565939931</c:v>
                </c:pt>
                <c:pt idx="57">
                  <c:v>0.15153568054011421</c:v>
                </c:pt>
                <c:pt idx="58">
                  <c:v>0.1504961051873108</c:v>
                </c:pt>
                <c:pt idx="59">
                  <c:v>0.1491099942481858</c:v>
                </c:pt>
                <c:pt idx="60">
                  <c:v>0.1480704188953825</c:v>
                </c:pt>
                <c:pt idx="61">
                  <c:v>0.14737736342582</c:v>
                </c:pt>
                <c:pt idx="62">
                  <c:v>0.14703084354257909</c:v>
                </c:pt>
                <c:pt idx="63">
                  <c:v>0.1466843079562575</c:v>
                </c:pt>
                <c:pt idx="64">
                  <c:v>0.14703084354257909</c:v>
                </c:pt>
                <c:pt idx="65">
                  <c:v>0.14703084354257909</c:v>
                </c:pt>
                <c:pt idx="66">
                  <c:v>0.14772388330906089</c:v>
                </c:pt>
                <c:pt idx="67">
                  <c:v>0.1480704188953825</c:v>
                </c:pt>
                <c:pt idx="68">
                  <c:v>0.1491099942481858</c:v>
                </c:pt>
                <c:pt idx="69">
                  <c:v>0.1494565298345075</c:v>
                </c:pt>
                <c:pt idx="70">
                  <c:v>0.15014956960098921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C-4E61-9FBE-DB0469F43E51}"/>
            </c:ext>
          </c:extLst>
        </c:ser>
        <c:ser>
          <c:idx val="3"/>
          <c:order val="3"/>
          <c:tx>
            <c:strRef>
              <c:f>'Figura A - Spesa pensioni'!$E$1</c:f>
              <c:strCache>
                <c:ptCount val="1"/>
                <c:pt idx="0">
                  <c:v>Scenario nazionale base - Requisiti e CT costanti dal 2025 (D)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8.5485742199426021E-3"/>
                  <c:y val="5.115089514066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0-4271-943D-0E2EE2EDBBA0}"/>
                </c:ext>
              </c:extLst>
            </c:dLbl>
            <c:dLbl>
              <c:idx val="42"/>
              <c:layout>
                <c:manualLayout>
                  <c:x val="-0.11113146485925392"/>
                  <c:y val="-8.5251491901108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80-4271-943D-0E2EE2EDBBA0}"/>
                </c:ext>
              </c:extLst>
            </c:dLbl>
            <c:dLbl>
              <c:idx val="63"/>
              <c:layout>
                <c:manualLayout>
                  <c:x val="-3.5415521768333638E-2"/>
                  <c:y val="-6.1381074168797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80-4271-943D-0E2EE2EDBBA0}"/>
                </c:ext>
              </c:extLst>
            </c:dLbl>
            <c:dLbl>
              <c:idx val="70"/>
              <c:layout>
                <c:manualLayout>
                  <c:x val="-3.0530622214080903E-2"/>
                  <c:y val="-7.161125319693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pensioni'!$E$2:$E$72</c:f>
              <c:numCache>
                <c:formatCode>0.0%</c:formatCode>
                <c:ptCount val="71"/>
                <c:pt idx="26">
                  <c:v>0.1522287203065959</c:v>
                </c:pt>
                <c:pt idx="27">
                  <c:v>0.1536148312457209</c:v>
                </c:pt>
                <c:pt idx="28">
                  <c:v>0.15500092648176511</c:v>
                </c:pt>
                <c:pt idx="29">
                  <c:v>0.15708007718737191</c:v>
                </c:pt>
                <c:pt idx="30">
                  <c:v>0.15985228336254109</c:v>
                </c:pt>
                <c:pt idx="31">
                  <c:v>0.16227796965446939</c:v>
                </c:pt>
                <c:pt idx="32">
                  <c:v>0.16470364024331699</c:v>
                </c:pt>
                <c:pt idx="33">
                  <c:v>0.1674758464184862</c:v>
                </c:pt>
                <c:pt idx="34">
                  <c:v>0.16955499712409289</c:v>
                </c:pt>
                <c:pt idx="35">
                  <c:v>0.17163414782969971</c:v>
                </c:pt>
                <c:pt idx="36">
                  <c:v>0.17336677865206551</c:v>
                </c:pt>
                <c:pt idx="37">
                  <c:v>0.1747528738881097</c:v>
                </c:pt>
                <c:pt idx="38">
                  <c:v>0.17648550471047561</c:v>
                </c:pt>
                <c:pt idx="39">
                  <c:v>0.1778715999465198</c:v>
                </c:pt>
                <c:pt idx="40">
                  <c:v>0.17891117529932321</c:v>
                </c:pt>
                <c:pt idx="41">
                  <c:v>0.17960424647196641</c:v>
                </c:pt>
                <c:pt idx="42">
                  <c:v>0.17995075065212651</c:v>
                </c:pt>
                <c:pt idx="43">
                  <c:v>0.17995075065212651</c:v>
                </c:pt>
                <c:pt idx="44">
                  <c:v>0.17925771088564479</c:v>
                </c:pt>
                <c:pt idx="45">
                  <c:v>0.1778715999465198</c:v>
                </c:pt>
                <c:pt idx="46">
                  <c:v>0.17648550471047561</c:v>
                </c:pt>
                <c:pt idx="47">
                  <c:v>0.17440635400486881</c:v>
                </c:pt>
                <c:pt idx="48">
                  <c:v>0.17267372318250299</c:v>
                </c:pt>
                <c:pt idx="49">
                  <c:v>0.1705945724768963</c:v>
                </c:pt>
                <c:pt idx="50">
                  <c:v>0.1688619573576112</c:v>
                </c:pt>
                <c:pt idx="51">
                  <c:v>0.16712931083216459</c:v>
                </c:pt>
                <c:pt idx="52">
                  <c:v>0.1650501601265579</c:v>
                </c:pt>
                <c:pt idx="53">
                  <c:v>0.1633175450072728</c:v>
                </c:pt>
                <c:pt idx="54">
                  <c:v>0.16158491418490689</c:v>
                </c:pt>
                <c:pt idx="55">
                  <c:v>0.15985228336254109</c:v>
                </c:pt>
                <c:pt idx="56">
                  <c:v>0.1584661724234161</c:v>
                </c:pt>
                <c:pt idx="57">
                  <c:v>0.15742659707061271</c:v>
                </c:pt>
                <c:pt idx="58">
                  <c:v>0.15638702171780941</c:v>
                </c:pt>
                <c:pt idx="59">
                  <c:v>0.155347446365006</c:v>
                </c:pt>
                <c:pt idx="60">
                  <c:v>0.15465440659852431</c:v>
                </c:pt>
                <c:pt idx="61">
                  <c:v>0.15430787101220261</c:v>
                </c:pt>
                <c:pt idx="62">
                  <c:v>0.15396135112896181</c:v>
                </c:pt>
                <c:pt idx="63">
                  <c:v>0.15396135112896181</c:v>
                </c:pt>
                <c:pt idx="64">
                  <c:v>0.15396135112896181</c:v>
                </c:pt>
                <c:pt idx="65">
                  <c:v>0.15430787101220261</c:v>
                </c:pt>
                <c:pt idx="66">
                  <c:v>0.15500092648176511</c:v>
                </c:pt>
                <c:pt idx="67">
                  <c:v>0.15569398195132761</c:v>
                </c:pt>
                <c:pt idx="68">
                  <c:v>0.1560405018345685</c:v>
                </c:pt>
                <c:pt idx="69">
                  <c:v>0.15638702171780941</c:v>
                </c:pt>
                <c:pt idx="70">
                  <c:v>0.15673355730413099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C-4E61-9FBE-DB0469F4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26559"/>
        <c:axId val="2094427519"/>
      </c:lineChart>
      <c:lineChart>
        <c:grouping val="standard"/>
        <c:varyColors val="0"/>
        <c:ser>
          <c:idx val="4"/>
          <c:order val="4"/>
          <c:tx>
            <c:strRef>
              <c:f>'Figura A - Spesa pensioni'!$F$1</c:f>
              <c:strCache>
                <c:ptCount val="1"/>
                <c:pt idx="0">
                  <c:v>(B)-(A)</c:v>
                </c:pt>
              </c:strCache>
            </c:strRef>
          </c:tx>
          <c:spPr>
            <a:ln w="38100" cap="rnd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70"/>
              <c:layout>
                <c:manualLayout>
                  <c:x val="0"/>
                  <c:y val="-1.023017902813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pensioni'!$F$2:$F$72</c:f>
              <c:numCache>
                <c:formatCode>0.0%</c:formatCode>
                <c:ptCount val="71"/>
                <c:pt idx="26">
                  <c:v>0</c:v>
                </c:pt>
                <c:pt idx="27">
                  <c:v>1.0395753528033014E-3</c:v>
                </c:pt>
                <c:pt idx="28">
                  <c:v>1.7326308223657994E-3</c:v>
                </c:pt>
                <c:pt idx="29">
                  <c:v>2.772206175169295E-3</c:v>
                </c:pt>
                <c:pt idx="30">
                  <c:v>3.8117658248917885E-3</c:v>
                </c:pt>
                <c:pt idx="31">
                  <c:v>4.5048369975350944E-3</c:v>
                </c:pt>
                <c:pt idx="32">
                  <c:v>4.8513725838567057E-3</c:v>
                </c:pt>
                <c:pt idx="33">
                  <c:v>4.8513568807758978E-3</c:v>
                </c:pt>
                <c:pt idx="34">
                  <c:v>4.5048369975350944E-3</c:v>
                </c:pt>
                <c:pt idx="35">
                  <c:v>4.8513725838567057E-3</c:v>
                </c:pt>
                <c:pt idx="36">
                  <c:v>4.8513568807758978E-3</c:v>
                </c:pt>
                <c:pt idx="37">
                  <c:v>5.5444123503385068E-3</c:v>
                </c:pt>
                <c:pt idx="38">
                  <c:v>5.5444123503383957E-3</c:v>
                </c:pt>
                <c:pt idx="39">
                  <c:v>6.5839877031418081E-3</c:v>
                </c:pt>
                <c:pt idx="40">
                  <c:v>6.5839877031418081E-3</c:v>
                </c:pt>
                <c:pt idx="41">
                  <c:v>6.9305232894635027E-3</c:v>
                </c:pt>
                <c:pt idx="42">
                  <c:v>6.5839720000610003E-3</c:v>
                </c:pt>
                <c:pt idx="43">
                  <c:v>6.5839877031418081E-3</c:v>
                </c:pt>
                <c:pt idx="44">
                  <c:v>6.2374521168200858E-3</c:v>
                </c:pt>
                <c:pt idx="45">
                  <c:v>5.8909165304985023E-3</c:v>
                </c:pt>
                <c:pt idx="46">
                  <c:v>5.5444123503385068E-3</c:v>
                </c:pt>
                <c:pt idx="47">
                  <c:v>5.1978924670976201E-3</c:v>
                </c:pt>
                <c:pt idx="48">
                  <c:v>4.8513725838567057E-3</c:v>
                </c:pt>
                <c:pt idx="49">
                  <c:v>4.8513568807758978E-3</c:v>
                </c:pt>
                <c:pt idx="50">
                  <c:v>4.8513568807758978E-3</c:v>
                </c:pt>
                <c:pt idx="51">
                  <c:v>4.8513568807758978E-3</c:v>
                </c:pt>
                <c:pt idx="52">
                  <c:v>5.1978767640168122E-3</c:v>
                </c:pt>
                <c:pt idx="53">
                  <c:v>5.1978767640167844E-3</c:v>
                </c:pt>
                <c:pt idx="54">
                  <c:v>4.8513411776952009E-3</c:v>
                </c:pt>
                <c:pt idx="55">
                  <c:v>5.1978767640168122E-3</c:v>
                </c:pt>
                <c:pt idx="56">
                  <c:v>5.5444123503383957E-3</c:v>
                </c:pt>
                <c:pt idx="57">
                  <c:v>5.8909479366601181E-3</c:v>
                </c:pt>
                <c:pt idx="58">
                  <c:v>6.2374521168202246E-3</c:v>
                </c:pt>
                <c:pt idx="59">
                  <c:v>6.5839877031418081E-3</c:v>
                </c:pt>
                <c:pt idx="60">
                  <c:v>6.9305075863826948E-3</c:v>
                </c:pt>
                <c:pt idx="61">
                  <c:v>6.9305075863826116E-3</c:v>
                </c:pt>
                <c:pt idx="62">
                  <c:v>6.9305075863826948E-3</c:v>
                </c:pt>
                <c:pt idx="63">
                  <c:v>7.2770431727041951E-3</c:v>
                </c:pt>
                <c:pt idx="64">
                  <c:v>7.6235630559450818E-3</c:v>
                </c:pt>
                <c:pt idx="65">
                  <c:v>7.6235630559450818E-3</c:v>
                </c:pt>
                <c:pt idx="66">
                  <c:v>7.2770431727041951E-3</c:v>
                </c:pt>
                <c:pt idx="67">
                  <c:v>7.6235630559451095E-3</c:v>
                </c:pt>
                <c:pt idx="68">
                  <c:v>7.6235630559450818E-3</c:v>
                </c:pt>
                <c:pt idx="69">
                  <c:v>7.2770431727042784E-3</c:v>
                </c:pt>
                <c:pt idx="70">
                  <c:v>6.9305075863825838E-3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80-4271-943D-0E2EE2EDBBA0}"/>
            </c:ext>
          </c:extLst>
        </c:ser>
        <c:ser>
          <c:idx val="5"/>
          <c:order val="5"/>
          <c:tx>
            <c:strRef>
              <c:f>'Figura A - Spesa pensioni'!$G$1</c:f>
              <c:strCache>
                <c:ptCount val="1"/>
                <c:pt idx="0">
                  <c:v>(D)-(A)</c:v>
                </c:pt>
              </c:strCache>
            </c:strRef>
          </c:tx>
          <c:spPr>
            <a:ln w="34925" cap="rnd">
              <a:solidFill>
                <a:schemeClr val="bg2">
                  <a:lumMod val="9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0"/>
              <c:layout>
                <c:manualLayout>
                  <c:x val="-6.5946143982414357E-2"/>
                  <c:y val="-3.580562659846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80-4271-943D-0E2EE2EDB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Cascadia Code Light" panose="020B0609020000020004" pitchFamily="49" charset="0"/>
                    <a:ea typeface="Cascadia Code Light" panose="020B0609020000020004" pitchFamily="49" charset="0"/>
                    <a:cs typeface="Cascadia Code Light" panose="020B0609020000020004" pitchFamily="49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A - Spesa pensioni'!$A$2:$A$72</c:f>
              <c:numCache>
                <c:formatCode>General</c:formatCode>
                <c:ptCount val="7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</c:numCache>
            </c:numRef>
          </c:cat>
          <c:val>
            <c:numRef>
              <c:f>'Figura A - Spesa pensioni'!$G$2:$G$72</c:f>
              <c:numCache>
                <c:formatCode>0.0%</c:formatCode>
                <c:ptCount val="71"/>
                <c:pt idx="26">
                  <c:v>0</c:v>
                </c:pt>
                <c:pt idx="27">
                  <c:v>1.0395753528033014E-3</c:v>
                </c:pt>
                <c:pt idx="28">
                  <c:v>1.7326308223657994E-3</c:v>
                </c:pt>
                <c:pt idx="29">
                  <c:v>2.772206175169295E-3</c:v>
                </c:pt>
                <c:pt idx="30">
                  <c:v>4.1583014112134831E-3</c:v>
                </c:pt>
                <c:pt idx="31">
                  <c:v>4.8513725838566779E-3</c:v>
                </c:pt>
                <c:pt idx="32">
                  <c:v>5.1978924670975923E-3</c:v>
                </c:pt>
                <c:pt idx="33">
                  <c:v>5.5444123503383957E-3</c:v>
                </c:pt>
                <c:pt idx="34">
                  <c:v>5.1978767640167844E-3</c:v>
                </c:pt>
                <c:pt idx="35">
                  <c:v>5.5444123503385068E-3</c:v>
                </c:pt>
                <c:pt idx="36">
                  <c:v>5.8909322335793102E-3</c:v>
                </c:pt>
                <c:pt idx="37">
                  <c:v>6.5839877031418081E-3</c:v>
                </c:pt>
                <c:pt idx="38">
                  <c:v>7.2770431727043061E-3</c:v>
                </c:pt>
                <c:pt idx="39">
                  <c:v>8.3166028224269106E-3</c:v>
                </c:pt>
                <c:pt idx="40">
                  <c:v>8.6631384087486052E-3</c:v>
                </c:pt>
                <c:pt idx="41">
                  <c:v>9.3562095813918E-3</c:v>
                </c:pt>
                <c:pt idx="42">
                  <c:v>9.0096425889086007E-3</c:v>
                </c:pt>
                <c:pt idx="43">
                  <c:v>9.356178175230212E-3</c:v>
                </c:pt>
                <c:pt idx="44">
                  <c:v>9.3561781752301842E-3</c:v>
                </c:pt>
                <c:pt idx="45">
                  <c:v>9.0096425889086007E-3</c:v>
                </c:pt>
                <c:pt idx="46">
                  <c:v>9.0096582919894086E-3</c:v>
                </c:pt>
                <c:pt idx="47">
                  <c:v>8.6631384087485219E-3</c:v>
                </c:pt>
                <c:pt idx="48">
                  <c:v>8.6631384087484942E-3</c:v>
                </c:pt>
                <c:pt idx="49">
                  <c:v>8.6631384087484942E-3</c:v>
                </c:pt>
                <c:pt idx="50">
                  <c:v>9.0096739950701055E-3</c:v>
                </c:pt>
                <c:pt idx="51">
                  <c:v>9.3561781752301842E-3</c:v>
                </c:pt>
                <c:pt idx="52">
                  <c:v>9.7027137615519066E-3</c:v>
                </c:pt>
                <c:pt idx="53">
                  <c:v>1.004924934787349E-2</c:v>
                </c:pt>
                <c:pt idx="54">
                  <c:v>1.0049233644792682E-2</c:v>
                </c:pt>
                <c:pt idx="55">
                  <c:v>1.0395753528033597E-2</c:v>
                </c:pt>
                <c:pt idx="56">
                  <c:v>1.1088808997596095E-2</c:v>
                </c:pt>
                <c:pt idx="57">
                  <c:v>1.178186446715862E-2</c:v>
                </c:pt>
                <c:pt idx="58">
                  <c:v>1.2474904233640421E-2</c:v>
                </c:pt>
                <c:pt idx="59">
                  <c:v>1.2821439819962005E-2</c:v>
                </c:pt>
                <c:pt idx="60">
                  <c:v>1.3514495289524503E-2</c:v>
                </c:pt>
                <c:pt idx="61">
                  <c:v>1.3861015172765223E-2</c:v>
                </c:pt>
                <c:pt idx="62">
                  <c:v>1.4207550759087001E-2</c:v>
                </c:pt>
                <c:pt idx="63">
                  <c:v>1.4900606228649416E-2</c:v>
                </c:pt>
                <c:pt idx="64">
                  <c:v>1.5247126111890302E-2</c:v>
                </c:pt>
                <c:pt idx="65">
                  <c:v>1.5593645995131106E-2</c:v>
                </c:pt>
                <c:pt idx="66">
                  <c:v>1.5940181581452717E-2</c:v>
                </c:pt>
                <c:pt idx="67">
                  <c:v>1.6633237051015215E-2</c:v>
                </c:pt>
                <c:pt idx="68">
                  <c:v>1.663322134793449E-2</c:v>
                </c:pt>
                <c:pt idx="69">
                  <c:v>1.6633221347934601E-2</c:v>
                </c:pt>
                <c:pt idx="70">
                  <c:v>1.663322134793449E-2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880-4271-943D-0E2EE2ED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413423"/>
        <c:axId val="556934879"/>
      </c:lineChart>
      <c:catAx>
        <c:axId val="209442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2094427519"/>
        <c:crosses val="autoZero"/>
        <c:auto val="1"/>
        <c:lblAlgn val="ctr"/>
        <c:lblOffset val="100"/>
        <c:noMultiLvlLbl val="0"/>
      </c:catAx>
      <c:valAx>
        <c:axId val="2094427519"/>
        <c:scaling>
          <c:orientation val="minMax"/>
          <c:max val="0.18500000000000003"/>
          <c:min val="0.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2094426559"/>
        <c:crosses val="autoZero"/>
        <c:crossBetween val="between"/>
        <c:majorUnit val="5.000000000000001E-3"/>
      </c:valAx>
      <c:valAx>
        <c:axId val="556934879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551413423"/>
        <c:crosses val="max"/>
        <c:crossBetween val="between"/>
      </c:valAx>
      <c:catAx>
        <c:axId val="551413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934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68120260842102E-3"/>
          <c:y val="0.92455202690456528"/>
          <c:w val="0.99476383001126512"/>
          <c:h val="7.203791341939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scadia Code Light" panose="020B0609020000020004" pitchFamily="49" charset="0"/>
              <a:ea typeface="Cascadia Code Light" panose="020B0609020000020004" pitchFamily="49" charset="0"/>
              <a:cs typeface="Cascadia Code Light" panose="020B0609020000020004" pitchFamily="49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scadia Code Light" panose="020B0609020000020004" pitchFamily="49" charset="0"/>
          <a:ea typeface="Cascadia Code Light" panose="020B0609020000020004" pitchFamily="49" charset="0"/>
          <a:cs typeface="Cascadia Code Light" panose="020B0609020000020004" pitchFamily="49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0</xdr:row>
      <xdr:rowOff>361949</xdr:rowOff>
    </xdr:from>
    <xdr:to>
      <xdr:col>25</xdr:col>
      <xdr:colOff>36194</xdr:colOff>
      <xdr:row>44</xdr:row>
      <xdr:rowOff>9524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8F53E5F-0609-BB70-2155-679C44213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FiguraA" displayName="TabellaFiguraA" ref="A1:G72">
  <autoFilter ref="A1:G72" xr:uid="{00000000-0009-0000-0100-000001000000}"/>
  <tableColumns count="7">
    <tableColumn id="1" xr3:uid="{00000000-0010-0000-0000-000001000000}" name="Anno"/>
    <tableColumn id="2" xr3:uid="{00000000-0010-0000-0000-000002000000}" name="Scenario nazionale base (A)" dataDxfId="5"/>
    <tableColumn id="3" xr3:uid="{00000000-0010-0000-0000-000003000000}" name="Scenario nazionale base - Requisiti pensionamento costanti dal 2025 (B)" dataDxfId="4"/>
    <tableColumn id="4" xr3:uid="{00000000-0010-0000-0000-000004000000}" name="Scenario nazionale base - CT &quot;Dini&quot; costanti dal 2025 (C)" dataDxfId="3"/>
    <tableColumn id="5" xr3:uid="{00000000-0010-0000-0000-000005000000}" name="Scenario nazionale base - Requisiti e CT costanti dal 2025 (D)" dataDxfId="2"/>
    <tableColumn id="6" xr3:uid="{77568988-D108-472B-A52C-D44BC1DC48EB}" name="(B)-(A)" dataDxfId="1">
      <calculatedColumnFormula>TabellaFiguraA[[#This Row],[Scenario nazionale base - Requisiti pensionamento costanti dal 2025 (B)]]-TabellaFiguraA[[#This Row],[Scenario nazionale base (A)]]</calculatedColumnFormula>
    </tableColumn>
    <tableColumn id="7" xr3:uid="{89BCA443-8CCD-4C93-9156-59755B2E5242}" name="(D)-(A)" dataDxfId="0">
      <calculatedColumnFormula>TabellaFiguraA[[#This Row],[Scenario nazionale base - Requisiti e CT costanti dal 2025 (D)]]-TabellaFiguraA[[#This Row],[Scenario nazionale base (A)]]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D1" workbookViewId="0">
      <pane ySplit="1" topLeftCell="A2" activePane="bottomLeft" state="frozen"/>
      <selection pane="bottomLeft" activeCell="E39" sqref="E39"/>
    </sheetView>
  </sheetViews>
  <sheetFormatPr defaultRowHeight="15" x14ac:dyDescent="0.25"/>
  <cols>
    <col min="1" max="1" width="8" customWidth="1"/>
    <col min="2" max="2" width="42" customWidth="1"/>
    <col min="3" max="5" width="48" customWidth="1"/>
  </cols>
  <sheetData>
    <row r="1" spans="1:7" ht="30" x14ac:dyDescent="0.25">
      <c r="A1" s="1" t="s">
        <v>0</v>
      </c>
      <c r="B1" s="1" t="s">
        <v>7</v>
      </c>
      <c r="C1" s="1" t="s">
        <v>8</v>
      </c>
      <c r="D1" s="1" t="s">
        <v>12</v>
      </c>
      <c r="E1" s="1" t="s">
        <v>9</v>
      </c>
      <c r="F1" t="s">
        <v>10</v>
      </c>
      <c r="G1" t="s">
        <v>11</v>
      </c>
    </row>
    <row r="2" spans="1:7" x14ac:dyDescent="0.25">
      <c r="A2">
        <v>2000</v>
      </c>
      <c r="B2" s="4">
        <v>0.1290115112555196</v>
      </c>
      <c r="C2" s="4"/>
      <c r="D2" s="4"/>
      <c r="E2" s="4"/>
      <c r="F2" s="4"/>
      <c r="G2" s="4"/>
    </row>
    <row r="3" spans="1:7" x14ac:dyDescent="0.25">
      <c r="A3">
        <v>2001</v>
      </c>
      <c r="B3" s="4">
        <v>0.1286649913722788</v>
      </c>
      <c r="C3" s="4"/>
      <c r="D3" s="4"/>
      <c r="E3" s="4"/>
      <c r="F3" s="4"/>
      <c r="G3" s="4"/>
    </row>
    <row r="4" spans="1:7" x14ac:dyDescent="0.25">
      <c r="A4">
        <v>2002</v>
      </c>
      <c r="B4" s="4">
        <v>0.13039760649156379</v>
      </c>
      <c r="C4" s="4"/>
      <c r="D4" s="4"/>
      <c r="E4" s="4"/>
      <c r="F4" s="4"/>
      <c r="G4" s="4"/>
    </row>
    <row r="5" spans="1:7" x14ac:dyDescent="0.25">
      <c r="A5">
        <v>2003</v>
      </c>
      <c r="B5" s="4">
        <v>0.13178371743068881</v>
      </c>
      <c r="C5" s="4"/>
      <c r="D5" s="4"/>
      <c r="E5" s="4"/>
      <c r="F5" s="4"/>
      <c r="G5" s="4"/>
    </row>
    <row r="6" spans="1:7" x14ac:dyDescent="0.25">
      <c r="A6">
        <v>2004</v>
      </c>
      <c r="B6" s="4">
        <v>0.13178371743068881</v>
      </c>
      <c r="C6" s="4"/>
      <c r="D6" s="4"/>
      <c r="E6" s="4"/>
      <c r="F6" s="4"/>
      <c r="G6" s="4"/>
    </row>
    <row r="7" spans="1:7" x14ac:dyDescent="0.25">
      <c r="A7">
        <v>2005</v>
      </c>
      <c r="B7" s="4">
        <v>0.1328232927834922</v>
      </c>
      <c r="C7" s="4"/>
      <c r="D7" s="4"/>
      <c r="E7" s="4"/>
      <c r="F7" s="4"/>
      <c r="G7" s="4"/>
    </row>
    <row r="8" spans="1:7" x14ac:dyDescent="0.25">
      <c r="A8">
        <v>2006</v>
      </c>
      <c r="B8" s="4">
        <v>0.1321302373139297</v>
      </c>
      <c r="C8" s="4"/>
      <c r="D8" s="4"/>
      <c r="E8" s="4"/>
      <c r="F8" s="4"/>
      <c r="G8" s="4"/>
    </row>
    <row r="9" spans="1:7" x14ac:dyDescent="0.25">
      <c r="A9">
        <v>2007</v>
      </c>
      <c r="B9" s="4">
        <v>0.13178371743068881</v>
      </c>
      <c r="C9" s="4"/>
      <c r="D9" s="4"/>
      <c r="E9" s="4"/>
      <c r="F9" s="4"/>
      <c r="G9" s="4"/>
    </row>
    <row r="10" spans="1:7" x14ac:dyDescent="0.25">
      <c r="A10">
        <v>2008</v>
      </c>
      <c r="B10" s="4">
        <v>0.13524897907542061</v>
      </c>
      <c r="C10" s="4"/>
      <c r="D10" s="4"/>
      <c r="E10" s="4"/>
      <c r="F10" s="4"/>
      <c r="G10" s="4"/>
    </row>
    <row r="11" spans="1:7" x14ac:dyDescent="0.25">
      <c r="A11">
        <v>2009</v>
      </c>
      <c r="B11" s="4">
        <v>0.14599126818977581</v>
      </c>
      <c r="C11" s="4"/>
      <c r="D11" s="4"/>
      <c r="E11" s="4"/>
      <c r="F11" s="4"/>
      <c r="G11" s="4"/>
    </row>
    <row r="12" spans="1:7" x14ac:dyDescent="0.25">
      <c r="A12">
        <v>2010</v>
      </c>
      <c r="B12" s="4">
        <v>0.1466843079562575</v>
      </c>
      <c r="C12" s="4"/>
      <c r="D12" s="4"/>
      <c r="E12" s="4"/>
      <c r="F12" s="4"/>
      <c r="G12" s="4"/>
    </row>
    <row r="13" spans="1:7" x14ac:dyDescent="0.25">
      <c r="A13">
        <v>2011</v>
      </c>
      <c r="B13" s="4">
        <v>0.14703084354257909</v>
      </c>
      <c r="C13" s="4"/>
      <c r="D13" s="4"/>
      <c r="E13" s="4"/>
      <c r="F13" s="4"/>
      <c r="G13" s="4"/>
    </row>
    <row r="14" spans="1:7" x14ac:dyDescent="0.25">
      <c r="A14">
        <v>2012</v>
      </c>
      <c r="B14" s="4">
        <v>0.15257525589291759</v>
      </c>
      <c r="C14" s="4"/>
      <c r="D14" s="4"/>
      <c r="E14" s="4"/>
      <c r="F14" s="4"/>
      <c r="G14" s="4"/>
    </row>
    <row r="15" spans="1:7" x14ac:dyDescent="0.25">
      <c r="A15">
        <v>2013</v>
      </c>
      <c r="B15" s="4">
        <v>0.15708007718737191</v>
      </c>
      <c r="C15" s="4"/>
      <c r="D15" s="4"/>
      <c r="E15" s="4"/>
      <c r="F15" s="4"/>
      <c r="G15" s="4"/>
    </row>
    <row r="16" spans="1:7" x14ac:dyDescent="0.25">
      <c r="A16">
        <v>2014</v>
      </c>
      <c r="B16" s="4">
        <v>0.15673355730413099</v>
      </c>
      <c r="C16" s="4"/>
      <c r="D16" s="4"/>
      <c r="E16" s="4"/>
      <c r="F16" s="4"/>
      <c r="G16" s="4"/>
    </row>
    <row r="17" spans="1:7" x14ac:dyDescent="0.25">
      <c r="A17">
        <v>2015</v>
      </c>
      <c r="B17" s="4">
        <v>0.15569398195132761</v>
      </c>
      <c r="C17" s="4"/>
      <c r="D17" s="4"/>
      <c r="E17" s="4"/>
      <c r="F17" s="4"/>
      <c r="G17" s="4"/>
    </row>
    <row r="18" spans="1:7" x14ac:dyDescent="0.25">
      <c r="A18">
        <v>2016</v>
      </c>
      <c r="B18" s="4">
        <v>0.1529217757761584</v>
      </c>
      <c r="C18" s="4"/>
      <c r="D18" s="4"/>
      <c r="E18" s="4"/>
      <c r="F18" s="4"/>
      <c r="G18" s="4"/>
    </row>
    <row r="19" spans="1:7" x14ac:dyDescent="0.25">
      <c r="A19">
        <v>2017</v>
      </c>
      <c r="B19" s="4">
        <v>0.1508426093674709</v>
      </c>
      <c r="C19" s="4"/>
      <c r="D19" s="4"/>
      <c r="E19" s="4"/>
      <c r="F19" s="4"/>
      <c r="G19" s="4"/>
    </row>
    <row r="20" spans="1:7" x14ac:dyDescent="0.25">
      <c r="A20">
        <v>2018</v>
      </c>
      <c r="B20" s="4">
        <v>0.1508426093674709</v>
      </c>
      <c r="C20" s="4"/>
      <c r="D20" s="4"/>
      <c r="E20" s="4"/>
      <c r="F20" s="4"/>
      <c r="G20" s="4"/>
    </row>
    <row r="21" spans="1:7" x14ac:dyDescent="0.25">
      <c r="A21">
        <v>2019</v>
      </c>
      <c r="B21" s="4">
        <v>0.1522287203065959</v>
      </c>
      <c r="C21" s="4"/>
      <c r="D21" s="4"/>
      <c r="E21" s="4"/>
      <c r="F21" s="4"/>
      <c r="G21" s="4"/>
    </row>
    <row r="22" spans="1:7" x14ac:dyDescent="0.25">
      <c r="A22">
        <v>2020</v>
      </c>
      <c r="B22" s="4">
        <v>0.16851542177128959</v>
      </c>
      <c r="C22" s="4"/>
      <c r="D22" s="4"/>
      <c r="E22" s="4"/>
      <c r="F22" s="4"/>
      <c r="G22" s="4"/>
    </row>
    <row r="23" spans="1:7" x14ac:dyDescent="0.25">
      <c r="A23">
        <v>2021</v>
      </c>
      <c r="B23" s="4">
        <v>0.155347446365006</v>
      </c>
      <c r="C23" s="4"/>
      <c r="D23" s="4"/>
      <c r="E23" s="4"/>
      <c r="F23" s="4"/>
      <c r="G23" s="4"/>
    </row>
    <row r="24" spans="1:7" x14ac:dyDescent="0.25">
      <c r="A24">
        <v>2022</v>
      </c>
      <c r="B24" s="4">
        <v>0.14876345866186419</v>
      </c>
      <c r="C24" s="4"/>
      <c r="D24" s="4"/>
      <c r="E24" s="4"/>
      <c r="F24" s="4"/>
      <c r="G24" s="4"/>
    </row>
    <row r="25" spans="1:7" x14ac:dyDescent="0.25">
      <c r="A25">
        <v>2023</v>
      </c>
      <c r="B25" s="4">
        <v>0.14876345866186419</v>
      </c>
      <c r="C25" s="4"/>
      <c r="D25" s="4"/>
      <c r="E25" s="4"/>
      <c r="F25" s="4"/>
      <c r="G25" s="4"/>
    </row>
    <row r="26" spans="1:7" x14ac:dyDescent="0.25">
      <c r="A26">
        <v>2024</v>
      </c>
      <c r="B26" s="4">
        <v>0.15326829565939931</v>
      </c>
      <c r="C26" s="4"/>
      <c r="D26" s="4"/>
      <c r="E26" s="4"/>
      <c r="F26" s="4"/>
      <c r="G26" s="4"/>
    </row>
    <row r="27" spans="1:7" x14ac:dyDescent="0.25">
      <c r="A27">
        <v>2025</v>
      </c>
      <c r="B27" s="4">
        <v>0.15188220042335501</v>
      </c>
      <c r="C27" s="4"/>
      <c r="D27" s="4"/>
      <c r="E27" s="4"/>
      <c r="F27" s="4"/>
      <c r="G27" s="4"/>
    </row>
    <row r="28" spans="1:7" x14ac:dyDescent="0.25">
      <c r="A28">
        <v>2026</v>
      </c>
      <c r="B28" s="4">
        <v>0.1522287203065959</v>
      </c>
      <c r="C28" s="4">
        <v>0.1522287203065959</v>
      </c>
      <c r="D28" s="4">
        <v>0.1522287203065959</v>
      </c>
      <c r="E28" s="4">
        <v>0.1522287203065959</v>
      </c>
      <c r="F28" s="4">
        <f>TabellaFiguraA[[#This Row],[Scenario nazionale base - Requisiti pensionamento costanti dal 2025 (B)]]-TabellaFiguraA[[#This Row],[Scenario nazionale base (A)]]</f>
        <v>0</v>
      </c>
      <c r="G28" s="4">
        <f>TabellaFiguraA[[#This Row],[Scenario nazionale base - Requisiti e CT costanti dal 2025 (D)]]-TabellaFiguraA[[#This Row],[Scenario nazionale base (A)]]</f>
        <v>0</v>
      </c>
    </row>
    <row r="29" spans="1:7" x14ac:dyDescent="0.25">
      <c r="A29">
        <v>2027</v>
      </c>
      <c r="B29" s="4">
        <v>0.15257525589291759</v>
      </c>
      <c r="C29" s="4">
        <v>0.1536148312457209</v>
      </c>
      <c r="D29" s="4">
        <v>0.15257525589291759</v>
      </c>
      <c r="E29" s="4">
        <v>0.1536148312457209</v>
      </c>
      <c r="F29" s="4">
        <f>TabellaFiguraA[[#This Row],[Scenario nazionale base - Requisiti pensionamento costanti dal 2025 (B)]]-TabellaFiguraA[[#This Row],[Scenario nazionale base (A)]]</f>
        <v>1.0395753528033014E-3</v>
      </c>
      <c r="G29" s="4">
        <f>TabellaFiguraA[[#This Row],[Scenario nazionale base - Requisiti e CT costanti dal 2025 (D)]]-TabellaFiguraA[[#This Row],[Scenario nazionale base (A)]]</f>
        <v>1.0395753528033014E-3</v>
      </c>
    </row>
    <row r="30" spans="1:7" x14ac:dyDescent="0.25">
      <c r="A30">
        <v>2028</v>
      </c>
      <c r="B30" s="4">
        <v>0.15326829565939931</v>
      </c>
      <c r="C30" s="4">
        <v>0.15500092648176511</v>
      </c>
      <c r="D30" s="4">
        <v>0.1536148312457209</v>
      </c>
      <c r="E30" s="4">
        <v>0.15500092648176511</v>
      </c>
      <c r="F30" s="4">
        <f>TabellaFiguraA[[#This Row],[Scenario nazionale base - Requisiti pensionamento costanti dal 2025 (B)]]-TabellaFiguraA[[#This Row],[Scenario nazionale base (A)]]</f>
        <v>1.7326308223657994E-3</v>
      </c>
      <c r="G30" s="4">
        <f>TabellaFiguraA[[#This Row],[Scenario nazionale base - Requisiti e CT costanti dal 2025 (D)]]-TabellaFiguraA[[#This Row],[Scenario nazionale base (A)]]</f>
        <v>1.7326308223657994E-3</v>
      </c>
    </row>
    <row r="31" spans="1:7" x14ac:dyDescent="0.25">
      <c r="A31">
        <v>2029</v>
      </c>
      <c r="B31" s="4">
        <v>0.15430787101220261</v>
      </c>
      <c r="C31" s="4">
        <v>0.15708007718737191</v>
      </c>
      <c r="D31" s="4">
        <v>0.15430787101220261</v>
      </c>
      <c r="E31" s="4">
        <v>0.15708007718737191</v>
      </c>
      <c r="F31" s="4">
        <f>TabellaFiguraA[[#This Row],[Scenario nazionale base - Requisiti pensionamento costanti dal 2025 (B)]]-TabellaFiguraA[[#This Row],[Scenario nazionale base (A)]]</f>
        <v>2.772206175169295E-3</v>
      </c>
      <c r="G31" s="4">
        <f>TabellaFiguraA[[#This Row],[Scenario nazionale base - Requisiti e CT costanti dal 2025 (D)]]-TabellaFiguraA[[#This Row],[Scenario nazionale base (A)]]</f>
        <v>2.772206175169295E-3</v>
      </c>
    </row>
    <row r="32" spans="1:7" x14ac:dyDescent="0.25">
      <c r="A32">
        <v>2030</v>
      </c>
      <c r="B32" s="4">
        <v>0.15569398195132761</v>
      </c>
      <c r="C32" s="4">
        <v>0.1595057477762194</v>
      </c>
      <c r="D32" s="4">
        <v>0.1560405018345685</v>
      </c>
      <c r="E32" s="4">
        <v>0.15985228336254109</v>
      </c>
      <c r="F32" s="4">
        <f>TabellaFiguraA[[#This Row],[Scenario nazionale base - Requisiti pensionamento costanti dal 2025 (B)]]-TabellaFiguraA[[#This Row],[Scenario nazionale base (A)]]</f>
        <v>3.8117658248917885E-3</v>
      </c>
      <c r="G32" s="4">
        <f>TabellaFiguraA[[#This Row],[Scenario nazionale base - Requisiti e CT costanti dal 2025 (D)]]-TabellaFiguraA[[#This Row],[Scenario nazionale base (A)]]</f>
        <v>4.1583014112134831E-3</v>
      </c>
    </row>
    <row r="33" spans="1:7" x14ac:dyDescent="0.25">
      <c r="A33">
        <v>2031</v>
      </c>
      <c r="B33" s="4">
        <v>0.15742659707061271</v>
      </c>
      <c r="C33" s="4">
        <v>0.16193143406814781</v>
      </c>
      <c r="D33" s="4">
        <v>0.15777313265693441</v>
      </c>
      <c r="E33" s="4">
        <v>0.16227796965446939</v>
      </c>
      <c r="F33" s="4">
        <f>TabellaFiguraA[[#This Row],[Scenario nazionale base - Requisiti pensionamento costanti dal 2025 (B)]]-TabellaFiguraA[[#This Row],[Scenario nazionale base (A)]]</f>
        <v>4.5048369975350944E-3</v>
      </c>
      <c r="G33" s="4">
        <f>TabellaFiguraA[[#This Row],[Scenario nazionale base - Requisiti e CT costanti dal 2025 (D)]]-TabellaFiguraA[[#This Row],[Scenario nazionale base (A)]]</f>
        <v>4.8513725838566779E-3</v>
      </c>
    </row>
    <row r="34" spans="1:7" x14ac:dyDescent="0.25">
      <c r="A34">
        <v>2032</v>
      </c>
      <c r="B34" s="4">
        <v>0.1595057477762194</v>
      </c>
      <c r="C34" s="4">
        <v>0.1643571203600761</v>
      </c>
      <c r="D34" s="4">
        <v>0.15985228336254109</v>
      </c>
      <c r="E34" s="4">
        <v>0.16470364024331699</v>
      </c>
      <c r="F34" s="4">
        <f>TabellaFiguraA[[#This Row],[Scenario nazionale base - Requisiti pensionamento costanti dal 2025 (B)]]-TabellaFiguraA[[#This Row],[Scenario nazionale base (A)]]</f>
        <v>4.8513725838567057E-3</v>
      </c>
      <c r="G34" s="4">
        <f>TabellaFiguraA[[#This Row],[Scenario nazionale base - Requisiti e CT costanti dal 2025 (D)]]-TabellaFiguraA[[#This Row],[Scenario nazionale base (A)]]</f>
        <v>5.1978924670975923E-3</v>
      </c>
    </row>
    <row r="35" spans="1:7" x14ac:dyDescent="0.25">
      <c r="A35">
        <v>2033</v>
      </c>
      <c r="B35" s="4">
        <v>0.16193143406814781</v>
      </c>
      <c r="C35" s="4">
        <v>0.1667827909489237</v>
      </c>
      <c r="D35" s="4">
        <v>0.1626244895377103</v>
      </c>
      <c r="E35" s="4">
        <v>0.1674758464184862</v>
      </c>
      <c r="F35" s="4">
        <f>TabellaFiguraA[[#This Row],[Scenario nazionale base - Requisiti pensionamento costanti dal 2025 (B)]]-TabellaFiguraA[[#This Row],[Scenario nazionale base (A)]]</f>
        <v>4.8513568807758978E-3</v>
      </c>
      <c r="G35" s="4">
        <f>TabellaFiguraA[[#This Row],[Scenario nazionale base - Requisiti e CT costanti dal 2025 (D)]]-TabellaFiguraA[[#This Row],[Scenario nazionale base (A)]]</f>
        <v>5.5444123503383957E-3</v>
      </c>
    </row>
    <row r="36" spans="1:7" x14ac:dyDescent="0.25">
      <c r="A36">
        <v>2034</v>
      </c>
      <c r="B36" s="4">
        <v>0.1643571203600761</v>
      </c>
      <c r="C36" s="4">
        <v>0.1688619573576112</v>
      </c>
      <c r="D36" s="4">
        <v>0.1650501601265579</v>
      </c>
      <c r="E36" s="4">
        <v>0.16955499712409289</v>
      </c>
      <c r="F36" s="4">
        <f>TabellaFiguraA[[#This Row],[Scenario nazionale base - Requisiti pensionamento costanti dal 2025 (B)]]-TabellaFiguraA[[#This Row],[Scenario nazionale base (A)]]</f>
        <v>4.5048369975350944E-3</v>
      </c>
      <c r="G36" s="4">
        <f>TabellaFiguraA[[#This Row],[Scenario nazionale base - Requisiti e CT costanti dal 2025 (D)]]-TabellaFiguraA[[#This Row],[Scenario nazionale base (A)]]</f>
        <v>5.1978767640167844E-3</v>
      </c>
    </row>
    <row r="37" spans="1:7" x14ac:dyDescent="0.25">
      <c r="A37">
        <v>2035</v>
      </c>
      <c r="B37" s="4">
        <v>0.16608973547936121</v>
      </c>
      <c r="C37" s="4">
        <v>0.17094110806321791</v>
      </c>
      <c r="D37" s="4">
        <v>0.1667827909489237</v>
      </c>
      <c r="E37" s="4">
        <v>0.17163414782969971</v>
      </c>
      <c r="F37" s="4">
        <f>TabellaFiguraA[[#This Row],[Scenario nazionale base - Requisiti pensionamento costanti dal 2025 (B)]]-TabellaFiguraA[[#This Row],[Scenario nazionale base (A)]]</f>
        <v>4.8513725838567057E-3</v>
      </c>
      <c r="G37" s="4">
        <f>TabellaFiguraA[[#This Row],[Scenario nazionale base - Requisiti e CT costanti dal 2025 (D)]]-TabellaFiguraA[[#This Row],[Scenario nazionale base (A)]]</f>
        <v>5.5444123503385068E-3</v>
      </c>
    </row>
    <row r="38" spans="1:7" x14ac:dyDescent="0.25">
      <c r="A38">
        <v>2036</v>
      </c>
      <c r="B38" s="4">
        <v>0.1674758464184862</v>
      </c>
      <c r="C38" s="4">
        <v>0.1723272032992621</v>
      </c>
      <c r="D38" s="4">
        <v>0.16851542177128959</v>
      </c>
      <c r="E38" s="4">
        <v>0.17336677865206551</v>
      </c>
      <c r="F38" s="4">
        <f>TabellaFiguraA[[#This Row],[Scenario nazionale base - Requisiti pensionamento costanti dal 2025 (B)]]-TabellaFiguraA[[#This Row],[Scenario nazionale base (A)]]</f>
        <v>4.8513568807758978E-3</v>
      </c>
      <c r="G38" s="4">
        <f>TabellaFiguraA[[#This Row],[Scenario nazionale base - Requisiti e CT costanti dal 2025 (D)]]-TabellaFiguraA[[#This Row],[Scenario nazionale base (A)]]</f>
        <v>5.8909322335793102E-3</v>
      </c>
    </row>
    <row r="39" spans="1:7" x14ac:dyDescent="0.25">
      <c r="A39">
        <v>2037</v>
      </c>
      <c r="B39" s="4">
        <v>0.16816888618496789</v>
      </c>
      <c r="C39" s="4">
        <v>0.1737132985353064</v>
      </c>
      <c r="D39" s="4">
        <v>0.16955499712409289</v>
      </c>
      <c r="E39" s="4">
        <v>0.1747528738881097</v>
      </c>
      <c r="F39" s="4">
        <f>TabellaFiguraA[[#This Row],[Scenario nazionale base - Requisiti pensionamento costanti dal 2025 (B)]]-TabellaFiguraA[[#This Row],[Scenario nazionale base (A)]]</f>
        <v>5.5444123503385068E-3</v>
      </c>
      <c r="G39" s="4">
        <f>TabellaFiguraA[[#This Row],[Scenario nazionale base - Requisiti e CT costanti dal 2025 (D)]]-TabellaFiguraA[[#This Row],[Scenario nazionale base (A)]]</f>
        <v>6.5839877031418081E-3</v>
      </c>
    </row>
    <row r="40" spans="1:7" x14ac:dyDescent="0.25">
      <c r="A40">
        <v>2038</v>
      </c>
      <c r="B40" s="4">
        <v>0.1692084615377713</v>
      </c>
      <c r="C40" s="4">
        <v>0.1747528738881097</v>
      </c>
      <c r="D40" s="4">
        <v>0.1705945724768963</v>
      </c>
      <c r="E40" s="4">
        <v>0.17648550471047561</v>
      </c>
      <c r="F40" s="4">
        <f>TabellaFiguraA[[#This Row],[Scenario nazionale base - Requisiti pensionamento costanti dal 2025 (B)]]-TabellaFiguraA[[#This Row],[Scenario nazionale base (A)]]</f>
        <v>5.5444123503383957E-3</v>
      </c>
      <c r="G40" s="4">
        <f>TabellaFiguraA[[#This Row],[Scenario nazionale base - Requisiti e CT costanti dal 2025 (D)]]-TabellaFiguraA[[#This Row],[Scenario nazionale base (A)]]</f>
        <v>7.2770431727043061E-3</v>
      </c>
    </row>
    <row r="41" spans="1:7" x14ac:dyDescent="0.25">
      <c r="A41">
        <v>2039</v>
      </c>
      <c r="B41" s="4">
        <v>0.16955499712409289</v>
      </c>
      <c r="C41" s="4">
        <v>0.1761389848272347</v>
      </c>
      <c r="D41" s="4">
        <v>0.1712876279464588</v>
      </c>
      <c r="E41" s="4">
        <v>0.1778715999465198</v>
      </c>
      <c r="F41" s="4">
        <f>TabellaFiguraA[[#This Row],[Scenario nazionale base - Requisiti pensionamento costanti dal 2025 (B)]]-TabellaFiguraA[[#This Row],[Scenario nazionale base (A)]]</f>
        <v>6.5839877031418081E-3</v>
      </c>
      <c r="G41" s="4">
        <f>TabellaFiguraA[[#This Row],[Scenario nazionale base - Requisiti e CT costanti dal 2025 (D)]]-TabellaFiguraA[[#This Row],[Scenario nazionale base (A)]]</f>
        <v>8.3166028224269106E-3</v>
      </c>
    </row>
    <row r="42" spans="1:7" x14ac:dyDescent="0.25">
      <c r="A42">
        <v>2040</v>
      </c>
      <c r="B42" s="4">
        <v>0.17024803689057461</v>
      </c>
      <c r="C42" s="4">
        <v>0.17683202459371641</v>
      </c>
      <c r="D42" s="4">
        <v>0.1723272032992621</v>
      </c>
      <c r="E42" s="4">
        <v>0.17891117529932321</v>
      </c>
      <c r="F42" s="4">
        <f>TabellaFiguraA[[#This Row],[Scenario nazionale base - Requisiti pensionamento costanti dal 2025 (B)]]-TabellaFiguraA[[#This Row],[Scenario nazionale base (A)]]</f>
        <v>6.5839877031418081E-3</v>
      </c>
      <c r="G42" s="4">
        <f>TabellaFiguraA[[#This Row],[Scenario nazionale base - Requisiti e CT costanti dal 2025 (D)]]-TabellaFiguraA[[#This Row],[Scenario nazionale base (A)]]</f>
        <v>8.6631384087486052E-3</v>
      </c>
    </row>
    <row r="43" spans="1:7" x14ac:dyDescent="0.25">
      <c r="A43">
        <v>2041</v>
      </c>
      <c r="B43" s="4">
        <v>0.17024803689057461</v>
      </c>
      <c r="C43" s="4">
        <v>0.17717856018003811</v>
      </c>
      <c r="D43" s="4">
        <v>0.17267372318250299</v>
      </c>
      <c r="E43" s="4">
        <v>0.17960424647196641</v>
      </c>
      <c r="F43" s="4">
        <f>TabellaFiguraA[[#This Row],[Scenario nazionale base - Requisiti pensionamento costanti dal 2025 (B)]]-TabellaFiguraA[[#This Row],[Scenario nazionale base (A)]]</f>
        <v>6.9305232894635027E-3</v>
      </c>
      <c r="G43" s="4">
        <f>TabellaFiguraA[[#This Row],[Scenario nazionale base - Requisiti e CT costanti dal 2025 (D)]]-TabellaFiguraA[[#This Row],[Scenario nazionale base (A)]]</f>
        <v>9.3562095813918E-3</v>
      </c>
    </row>
    <row r="44" spans="1:7" x14ac:dyDescent="0.25">
      <c r="A44">
        <v>2042</v>
      </c>
      <c r="B44" s="4">
        <v>0.17094110806321791</v>
      </c>
      <c r="C44" s="4">
        <v>0.17752508006327891</v>
      </c>
      <c r="D44" s="4">
        <v>0.17336677865206551</v>
      </c>
      <c r="E44" s="4">
        <v>0.17995075065212651</v>
      </c>
      <c r="F44" s="4">
        <f>TabellaFiguraA[[#This Row],[Scenario nazionale base - Requisiti pensionamento costanti dal 2025 (B)]]-TabellaFiguraA[[#This Row],[Scenario nazionale base (A)]]</f>
        <v>6.5839720000610003E-3</v>
      </c>
      <c r="G44" s="4">
        <f>TabellaFiguraA[[#This Row],[Scenario nazionale base - Requisiti e CT costanti dal 2025 (D)]]-TabellaFiguraA[[#This Row],[Scenario nazionale base (A)]]</f>
        <v>9.0096425889086007E-3</v>
      </c>
    </row>
    <row r="45" spans="1:7" x14ac:dyDescent="0.25">
      <c r="A45">
        <v>2043</v>
      </c>
      <c r="B45" s="4">
        <v>0.1705945724768963</v>
      </c>
      <c r="C45" s="4">
        <v>0.17717856018003811</v>
      </c>
      <c r="D45" s="4">
        <v>0.17336677865206551</v>
      </c>
      <c r="E45" s="4">
        <v>0.17995075065212651</v>
      </c>
      <c r="F45" s="4">
        <f>TabellaFiguraA[[#This Row],[Scenario nazionale base - Requisiti pensionamento costanti dal 2025 (B)]]-TabellaFiguraA[[#This Row],[Scenario nazionale base (A)]]</f>
        <v>6.5839877031418081E-3</v>
      </c>
      <c r="G45" s="4">
        <f>TabellaFiguraA[[#This Row],[Scenario nazionale base - Requisiti e CT costanti dal 2025 (D)]]-TabellaFiguraA[[#This Row],[Scenario nazionale base (A)]]</f>
        <v>9.356178175230212E-3</v>
      </c>
    </row>
    <row r="46" spans="1:7" x14ac:dyDescent="0.25">
      <c r="A46">
        <v>2044</v>
      </c>
      <c r="B46" s="4">
        <v>0.16990153271041461</v>
      </c>
      <c r="C46" s="4">
        <v>0.1761389848272347</v>
      </c>
      <c r="D46" s="4">
        <v>0.17302025876882471</v>
      </c>
      <c r="E46" s="4">
        <v>0.17925771088564479</v>
      </c>
      <c r="F46" s="4">
        <f>TabellaFiguraA[[#This Row],[Scenario nazionale base - Requisiti pensionamento costanti dal 2025 (B)]]-TabellaFiguraA[[#This Row],[Scenario nazionale base (A)]]</f>
        <v>6.2374521168200858E-3</v>
      </c>
      <c r="G46" s="4">
        <f>TabellaFiguraA[[#This Row],[Scenario nazionale base - Requisiti e CT costanti dal 2025 (D)]]-TabellaFiguraA[[#This Row],[Scenario nazionale base (A)]]</f>
        <v>9.3561781752301842E-3</v>
      </c>
    </row>
    <row r="47" spans="1:7" x14ac:dyDescent="0.25">
      <c r="A47">
        <v>2045</v>
      </c>
      <c r="B47" s="4">
        <v>0.1688619573576112</v>
      </c>
      <c r="C47" s="4">
        <v>0.1747528738881097</v>
      </c>
      <c r="D47" s="4">
        <v>0.1719806834160213</v>
      </c>
      <c r="E47" s="4">
        <v>0.1778715999465198</v>
      </c>
      <c r="F47" s="4">
        <f>TabellaFiguraA[[#This Row],[Scenario nazionale base - Requisiti pensionamento costanti dal 2025 (B)]]-TabellaFiguraA[[#This Row],[Scenario nazionale base (A)]]</f>
        <v>5.8909165304985023E-3</v>
      </c>
      <c r="G47" s="4">
        <f>TabellaFiguraA[[#This Row],[Scenario nazionale base - Requisiti e CT costanti dal 2025 (D)]]-TabellaFiguraA[[#This Row],[Scenario nazionale base (A)]]</f>
        <v>9.0096425889086007E-3</v>
      </c>
    </row>
    <row r="48" spans="1:7" x14ac:dyDescent="0.25">
      <c r="A48">
        <v>2046</v>
      </c>
      <c r="B48" s="4">
        <v>0.1674758464184862</v>
      </c>
      <c r="C48" s="4">
        <v>0.17302025876882471</v>
      </c>
      <c r="D48" s="4">
        <v>0.17094110806321791</v>
      </c>
      <c r="E48" s="4">
        <v>0.17648550471047561</v>
      </c>
      <c r="F48" s="4">
        <f>TabellaFiguraA[[#This Row],[Scenario nazionale base - Requisiti pensionamento costanti dal 2025 (B)]]-TabellaFiguraA[[#This Row],[Scenario nazionale base (A)]]</f>
        <v>5.5444123503385068E-3</v>
      </c>
      <c r="G48" s="4">
        <f>TabellaFiguraA[[#This Row],[Scenario nazionale base - Requisiti e CT costanti dal 2025 (D)]]-TabellaFiguraA[[#This Row],[Scenario nazionale base (A)]]</f>
        <v>9.0096582919894086E-3</v>
      </c>
    </row>
    <row r="49" spans="1:7" x14ac:dyDescent="0.25">
      <c r="A49">
        <v>2047</v>
      </c>
      <c r="B49" s="4">
        <v>0.16574321559612029</v>
      </c>
      <c r="C49" s="4">
        <v>0.17094110806321791</v>
      </c>
      <c r="D49" s="4">
        <v>0.16955499712409289</v>
      </c>
      <c r="E49" s="4">
        <v>0.17440635400486881</v>
      </c>
      <c r="F49" s="4">
        <f>TabellaFiguraA[[#This Row],[Scenario nazionale base - Requisiti pensionamento costanti dal 2025 (B)]]-TabellaFiguraA[[#This Row],[Scenario nazionale base (A)]]</f>
        <v>5.1978924670976201E-3</v>
      </c>
      <c r="G49" s="4">
        <f>TabellaFiguraA[[#This Row],[Scenario nazionale base - Requisiti e CT costanti dal 2025 (D)]]-TabellaFiguraA[[#This Row],[Scenario nazionale base (A)]]</f>
        <v>8.6631384087485219E-3</v>
      </c>
    </row>
    <row r="50" spans="1:7" x14ac:dyDescent="0.25">
      <c r="A50">
        <v>2048</v>
      </c>
      <c r="B50" s="4">
        <v>0.16401058477375449</v>
      </c>
      <c r="C50" s="4">
        <v>0.1688619573576112</v>
      </c>
      <c r="D50" s="4">
        <v>0.16816888618496789</v>
      </c>
      <c r="E50" s="4">
        <v>0.17267372318250299</v>
      </c>
      <c r="F50" s="4">
        <f>TabellaFiguraA[[#This Row],[Scenario nazionale base - Requisiti pensionamento costanti dal 2025 (B)]]-TabellaFiguraA[[#This Row],[Scenario nazionale base (A)]]</f>
        <v>4.8513725838567057E-3</v>
      </c>
      <c r="G50" s="4">
        <f>TabellaFiguraA[[#This Row],[Scenario nazionale base - Requisiti e CT costanti dal 2025 (D)]]-TabellaFiguraA[[#This Row],[Scenario nazionale base (A)]]</f>
        <v>8.6631384087484942E-3</v>
      </c>
    </row>
    <row r="51" spans="1:7" x14ac:dyDescent="0.25">
      <c r="A51">
        <v>2049</v>
      </c>
      <c r="B51" s="4">
        <v>0.16193143406814781</v>
      </c>
      <c r="C51" s="4">
        <v>0.1667827909489237</v>
      </c>
      <c r="D51" s="4">
        <v>0.16608973547936121</v>
      </c>
      <c r="E51" s="4">
        <v>0.1705945724768963</v>
      </c>
      <c r="F51" s="4">
        <f>TabellaFiguraA[[#This Row],[Scenario nazionale base - Requisiti pensionamento costanti dal 2025 (B)]]-TabellaFiguraA[[#This Row],[Scenario nazionale base (A)]]</f>
        <v>4.8513568807758978E-3</v>
      </c>
      <c r="G51" s="4">
        <f>TabellaFiguraA[[#This Row],[Scenario nazionale base - Requisiti e CT costanti dal 2025 (D)]]-TabellaFiguraA[[#This Row],[Scenario nazionale base (A)]]</f>
        <v>8.6631384087484942E-3</v>
      </c>
    </row>
    <row r="52" spans="1:7" x14ac:dyDescent="0.25">
      <c r="A52">
        <v>2050</v>
      </c>
      <c r="B52" s="4">
        <v>0.15985228336254109</v>
      </c>
      <c r="C52" s="4">
        <v>0.16470364024331699</v>
      </c>
      <c r="D52" s="4">
        <v>0.1643571203600761</v>
      </c>
      <c r="E52" s="4">
        <v>0.1688619573576112</v>
      </c>
      <c r="F52" s="4">
        <f>TabellaFiguraA[[#This Row],[Scenario nazionale base - Requisiti pensionamento costanti dal 2025 (B)]]-TabellaFiguraA[[#This Row],[Scenario nazionale base (A)]]</f>
        <v>4.8513568807758978E-3</v>
      </c>
      <c r="G52" s="4">
        <f>TabellaFiguraA[[#This Row],[Scenario nazionale base - Requisiti e CT costanti dal 2025 (D)]]-TabellaFiguraA[[#This Row],[Scenario nazionale base (A)]]</f>
        <v>9.0096739950701055E-3</v>
      </c>
    </row>
    <row r="53" spans="1:7" x14ac:dyDescent="0.25">
      <c r="A53">
        <v>2051</v>
      </c>
      <c r="B53" s="4">
        <v>0.15777313265693441</v>
      </c>
      <c r="C53" s="4">
        <v>0.1626244895377103</v>
      </c>
      <c r="D53" s="4">
        <v>0.16227796965446939</v>
      </c>
      <c r="E53" s="4">
        <v>0.16712931083216459</v>
      </c>
      <c r="F53" s="4">
        <f>TabellaFiguraA[[#This Row],[Scenario nazionale base - Requisiti pensionamento costanti dal 2025 (B)]]-TabellaFiguraA[[#This Row],[Scenario nazionale base (A)]]</f>
        <v>4.8513568807758978E-3</v>
      </c>
      <c r="G53" s="4">
        <f>TabellaFiguraA[[#This Row],[Scenario nazionale base - Requisiti e CT costanti dal 2025 (D)]]-TabellaFiguraA[[#This Row],[Scenario nazionale base (A)]]</f>
        <v>9.3561781752301842E-3</v>
      </c>
    </row>
    <row r="54" spans="1:7" x14ac:dyDescent="0.25">
      <c r="A54">
        <v>2052</v>
      </c>
      <c r="B54" s="4">
        <v>0.155347446365006</v>
      </c>
      <c r="C54" s="4">
        <v>0.16054532312902281</v>
      </c>
      <c r="D54" s="4">
        <v>0.1601988189488627</v>
      </c>
      <c r="E54" s="4">
        <v>0.1650501601265579</v>
      </c>
      <c r="F54" s="4">
        <f>TabellaFiguraA[[#This Row],[Scenario nazionale base - Requisiti pensionamento costanti dal 2025 (B)]]-TabellaFiguraA[[#This Row],[Scenario nazionale base (A)]]</f>
        <v>5.1978767640168122E-3</v>
      </c>
      <c r="G54" s="4">
        <f>TabellaFiguraA[[#This Row],[Scenario nazionale base - Requisiti e CT costanti dal 2025 (D)]]-TabellaFiguraA[[#This Row],[Scenario nazionale base (A)]]</f>
        <v>9.7027137615519066E-3</v>
      </c>
    </row>
    <row r="55" spans="1:7" x14ac:dyDescent="0.25">
      <c r="A55">
        <v>2053</v>
      </c>
      <c r="B55" s="4">
        <v>0.15326829565939931</v>
      </c>
      <c r="C55" s="4">
        <v>0.1584661724234161</v>
      </c>
      <c r="D55" s="4">
        <v>0.1584661724234161</v>
      </c>
      <c r="E55" s="4">
        <v>0.1633175450072728</v>
      </c>
      <c r="F55" s="4">
        <f>TabellaFiguraA[[#This Row],[Scenario nazionale base - Requisiti pensionamento costanti dal 2025 (B)]]-TabellaFiguraA[[#This Row],[Scenario nazionale base (A)]]</f>
        <v>5.1978767640167844E-3</v>
      </c>
      <c r="G55" s="4">
        <f>TabellaFiguraA[[#This Row],[Scenario nazionale base - Requisiti e CT costanti dal 2025 (D)]]-TabellaFiguraA[[#This Row],[Scenario nazionale base (A)]]</f>
        <v>1.004924934787349E-2</v>
      </c>
    </row>
    <row r="56" spans="1:7" x14ac:dyDescent="0.25">
      <c r="A56">
        <v>2054</v>
      </c>
      <c r="B56" s="4">
        <v>0.15153568054011421</v>
      </c>
      <c r="C56" s="4">
        <v>0.15638702171780941</v>
      </c>
      <c r="D56" s="4">
        <v>0.15673355730413099</v>
      </c>
      <c r="E56" s="4">
        <v>0.16158491418490689</v>
      </c>
      <c r="F56" s="4">
        <f>TabellaFiguraA[[#This Row],[Scenario nazionale base - Requisiti pensionamento costanti dal 2025 (B)]]-TabellaFiguraA[[#This Row],[Scenario nazionale base (A)]]</f>
        <v>4.8513411776952009E-3</v>
      </c>
      <c r="G56" s="4">
        <f>TabellaFiguraA[[#This Row],[Scenario nazionale base - Requisiti e CT costanti dal 2025 (D)]]-TabellaFiguraA[[#This Row],[Scenario nazionale base (A)]]</f>
        <v>1.0049233644792682E-2</v>
      </c>
    </row>
    <row r="57" spans="1:7" x14ac:dyDescent="0.25">
      <c r="A57">
        <v>2055</v>
      </c>
      <c r="B57" s="4">
        <v>0.1494565298345075</v>
      </c>
      <c r="C57" s="4">
        <v>0.15465440659852431</v>
      </c>
      <c r="D57" s="4">
        <v>0.15500092648176511</v>
      </c>
      <c r="E57" s="4">
        <v>0.15985228336254109</v>
      </c>
      <c r="F57" s="4">
        <f>TabellaFiguraA[[#This Row],[Scenario nazionale base - Requisiti pensionamento costanti dal 2025 (B)]]-TabellaFiguraA[[#This Row],[Scenario nazionale base (A)]]</f>
        <v>5.1978767640168122E-3</v>
      </c>
      <c r="G57" s="4">
        <f>TabellaFiguraA[[#This Row],[Scenario nazionale base - Requisiti e CT costanti dal 2025 (D)]]-TabellaFiguraA[[#This Row],[Scenario nazionale base (A)]]</f>
        <v>1.0395753528033597E-2</v>
      </c>
    </row>
    <row r="58" spans="1:7" x14ac:dyDescent="0.25">
      <c r="A58">
        <v>2056</v>
      </c>
      <c r="B58" s="4">
        <v>0.14737736342582</v>
      </c>
      <c r="C58" s="4">
        <v>0.1529217757761584</v>
      </c>
      <c r="D58" s="4">
        <v>0.15326829565939931</v>
      </c>
      <c r="E58" s="4">
        <v>0.1584661724234161</v>
      </c>
      <c r="F58" s="4">
        <f>TabellaFiguraA[[#This Row],[Scenario nazionale base - Requisiti pensionamento costanti dal 2025 (B)]]-TabellaFiguraA[[#This Row],[Scenario nazionale base (A)]]</f>
        <v>5.5444123503383957E-3</v>
      </c>
      <c r="G58" s="4">
        <f>TabellaFiguraA[[#This Row],[Scenario nazionale base - Requisiti e CT costanti dal 2025 (D)]]-TabellaFiguraA[[#This Row],[Scenario nazionale base (A)]]</f>
        <v>1.1088808997596095E-2</v>
      </c>
    </row>
    <row r="59" spans="1:7" x14ac:dyDescent="0.25">
      <c r="A59">
        <v>2057</v>
      </c>
      <c r="B59" s="4">
        <v>0.14564473260345409</v>
      </c>
      <c r="C59" s="4">
        <v>0.15153568054011421</v>
      </c>
      <c r="D59" s="4">
        <v>0.15153568054011421</v>
      </c>
      <c r="E59" s="4">
        <v>0.15742659707061271</v>
      </c>
      <c r="F59" s="4">
        <f>TabellaFiguraA[[#This Row],[Scenario nazionale base - Requisiti pensionamento costanti dal 2025 (B)]]-TabellaFiguraA[[#This Row],[Scenario nazionale base (A)]]</f>
        <v>5.8909479366601181E-3</v>
      </c>
      <c r="G59" s="4">
        <f>TabellaFiguraA[[#This Row],[Scenario nazionale base - Requisiti e CT costanti dal 2025 (D)]]-TabellaFiguraA[[#This Row],[Scenario nazionale base (A)]]</f>
        <v>1.178186446715862E-2</v>
      </c>
    </row>
    <row r="60" spans="1:7" x14ac:dyDescent="0.25">
      <c r="A60">
        <v>2058</v>
      </c>
      <c r="B60" s="4">
        <v>0.14391211748416899</v>
      </c>
      <c r="C60" s="4">
        <v>0.15014956960098921</v>
      </c>
      <c r="D60" s="4">
        <v>0.1504961051873108</v>
      </c>
      <c r="E60" s="4">
        <v>0.15638702171780941</v>
      </c>
      <c r="F60" s="4">
        <f>TabellaFiguraA[[#This Row],[Scenario nazionale base - Requisiti pensionamento costanti dal 2025 (B)]]-TabellaFiguraA[[#This Row],[Scenario nazionale base (A)]]</f>
        <v>6.2374521168202246E-3</v>
      </c>
      <c r="G60" s="4">
        <f>TabellaFiguraA[[#This Row],[Scenario nazionale base - Requisiti e CT costanti dal 2025 (D)]]-TabellaFiguraA[[#This Row],[Scenario nazionale base (A)]]</f>
        <v>1.2474904233640421E-2</v>
      </c>
    </row>
    <row r="61" spans="1:7" x14ac:dyDescent="0.25">
      <c r="A61">
        <v>2059</v>
      </c>
      <c r="B61" s="4">
        <v>0.14252600654504399</v>
      </c>
      <c r="C61" s="4">
        <v>0.1491099942481858</v>
      </c>
      <c r="D61" s="4">
        <v>0.1491099942481858</v>
      </c>
      <c r="E61" s="4">
        <v>0.155347446365006</v>
      </c>
      <c r="F61" s="4">
        <f>TabellaFiguraA[[#This Row],[Scenario nazionale base - Requisiti pensionamento costanti dal 2025 (B)]]-TabellaFiguraA[[#This Row],[Scenario nazionale base (A)]]</f>
        <v>6.5839877031418081E-3</v>
      </c>
      <c r="G61" s="4">
        <f>TabellaFiguraA[[#This Row],[Scenario nazionale base - Requisiti e CT costanti dal 2025 (D)]]-TabellaFiguraA[[#This Row],[Scenario nazionale base (A)]]</f>
        <v>1.2821439819962005E-2</v>
      </c>
    </row>
    <row r="62" spans="1:7" x14ac:dyDescent="0.25">
      <c r="A62">
        <v>2060</v>
      </c>
      <c r="B62" s="4">
        <v>0.1411399113089998</v>
      </c>
      <c r="C62" s="4">
        <v>0.1480704188953825</v>
      </c>
      <c r="D62" s="4">
        <v>0.1480704188953825</v>
      </c>
      <c r="E62" s="4">
        <v>0.15465440659852431</v>
      </c>
      <c r="F62" s="4">
        <f>TabellaFiguraA[[#This Row],[Scenario nazionale base - Requisiti pensionamento costanti dal 2025 (B)]]-TabellaFiguraA[[#This Row],[Scenario nazionale base (A)]]</f>
        <v>6.9305075863826948E-3</v>
      </c>
      <c r="G62" s="4">
        <f>TabellaFiguraA[[#This Row],[Scenario nazionale base - Requisiti e CT costanti dal 2025 (D)]]-TabellaFiguraA[[#This Row],[Scenario nazionale base (A)]]</f>
        <v>1.3514495289524503E-2</v>
      </c>
    </row>
    <row r="63" spans="1:7" x14ac:dyDescent="0.25">
      <c r="A63">
        <v>2061</v>
      </c>
      <c r="B63" s="4">
        <v>0.14044685583943739</v>
      </c>
      <c r="C63" s="4">
        <v>0.14737736342582</v>
      </c>
      <c r="D63" s="4">
        <v>0.14737736342582</v>
      </c>
      <c r="E63" s="4">
        <v>0.15430787101220261</v>
      </c>
      <c r="F63" s="4">
        <f>TabellaFiguraA[[#This Row],[Scenario nazionale base - Requisiti pensionamento costanti dal 2025 (B)]]-TabellaFiguraA[[#This Row],[Scenario nazionale base (A)]]</f>
        <v>6.9305075863826116E-3</v>
      </c>
      <c r="G63" s="4">
        <f>TabellaFiguraA[[#This Row],[Scenario nazionale base - Requisiti e CT costanti dal 2025 (D)]]-TabellaFiguraA[[#This Row],[Scenario nazionale base (A)]]</f>
        <v>1.3861015172765223E-2</v>
      </c>
    </row>
    <row r="64" spans="1:7" x14ac:dyDescent="0.25">
      <c r="A64">
        <v>2062</v>
      </c>
      <c r="B64" s="4">
        <v>0.13975380036987481</v>
      </c>
      <c r="C64" s="4">
        <v>0.1466843079562575</v>
      </c>
      <c r="D64" s="4">
        <v>0.14703084354257909</v>
      </c>
      <c r="E64" s="4">
        <v>0.15396135112896181</v>
      </c>
      <c r="F64" s="4">
        <f>TabellaFiguraA[[#This Row],[Scenario nazionale base - Requisiti pensionamento costanti dal 2025 (B)]]-TabellaFiguraA[[#This Row],[Scenario nazionale base (A)]]</f>
        <v>6.9305075863826948E-3</v>
      </c>
      <c r="G64" s="4">
        <f>TabellaFiguraA[[#This Row],[Scenario nazionale base - Requisiti e CT costanti dal 2025 (D)]]-TabellaFiguraA[[#This Row],[Scenario nazionale base (A)]]</f>
        <v>1.4207550759087001E-2</v>
      </c>
    </row>
    <row r="65" spans="1:7" x14ac:dyDescent="0.25">
      <c r="A65">
        <v>2063</v>
      </c>
      <c r="B65" s="4">
        <v>0.13906074490031239</v>
      </c>
      <c r="C65" s="4">
        <v>0.14633778807301659</v>
      </c>
      <c r="D65" s="4">
        <v>0.1466843079562575</v>
      </c>
      <c r="E65" s="4">
        <v>0.15396135112896181</v>
      </c>
      <c r="F65" s="4">
        <f>TabellaFiguraA[[#This Row],[Scenario nazionale base - Requisiti pensionamento costanti dal 2025 (B)]]-TabellaFiguraA[[#This Row],[Scenario nazionale base (A)]]</f>
        <v>7.2770431727041951E-3</v>
      </c>
      <c r="G65" s="4">
        <f>TabellaFiguraA[[#This Row],[Scenario nazionale base - Requisiti e CT costanti dal 2025 (D)]]-TabellaFiguraA[[#This Row],[Scenario nazionale base (A)]]</f>
        <v>1.4900606228649416E-2</v>
      </c>
    </row>
    <row r="66" spans="1:7" x14ac:dyDescent="0.25">
      <c r="A66">
        <v>2064</v>
      </c>
      <c r="B66" s="4">
        <v>0.13871422501707151</v>
      </c>
      <c r="C66" s="4">
        <v>0.14633778807301659</v>
      </c>
      <c r="D66" s="4">
        <v>0.14703084354257909</v>
      </c>
      <c r="E66" s="4">
        <v>0.15396135112896181</v>
      </c>
      <c r="F66" s="4">
        <f>TabellaFiguraA[[#This Row],[Scenario nazionale base - Requisiti pensionamento costanti dal 2025 (B)]]-TabellaFiguraA[[#This Row],[Scenario nazionale base (A)]]</f>
        <v>7.6235630559450818E-3</v>
      </c>
      <c r="G66" s="4">
        <f>TabellaFiguraA[[#This Row],[Scenario nazionale base - Requisiti e CT costanti dal 2025 (D)]]-TabellaFiguraA[[#This Row],[Scenario nazionale base (A)]]</f>
        <v>1.5247126111890302E-2</v>
      </c>
    </row>
    <row r="67" spans="1:7" x14ac:dyDescent="0.25">
      <c r="A67">
        <v>2065</v>
      </c>
      <c r="B67" s="4">
        <v>0.13871422501707151</v>
      </c>
      <c r="C67" s="4">
        <v>0.14633778807301659</v>
      </c>
      <c r="D67" s="4">
        <v>0.14703084354257909</v>
      </c>
      <c r="E67" s="4">
        <v>0.15430787101220261</v>
      </c>
      <c r="F67" s="4">
        <f>TabellaFiguraA[[#This Row],[Scenario nazionale base - Requisiti pensionamento costanti dal 2025 (B)]]-TabellaFiguraA[[#This Row],[Scenario nazionale base (A)]]</f>
        <v>7.6235630559450818E-3</v>
      </c>
      <c r="G67" s="4">
        <f>TabellaFiguraA[[#This Row],[Scenario nazionale base - Requisiti e CT costanti dal 2025 (D)]]-TabellaFiguraA[[#This Row],[Scenario nazionale base (A)]]</f>
        <v>1.5593645995131106E-2</v>
      </c>
    </row>
    <row r="68" spans="1:7" x14ac:dyDescent="0.25">
      <c r="A68">
        <v>2066</v>
      </c>
      <c r="B68" s="4">
        <v>0.13906074490031239</v>
      </c>
      <c r="C68" s="4">
        <v>0.14633778807301659</v>
      </c>
      <c r="D68" s="4">
        <v>0.14772388330906089</v>
      </c>
      <c r="E68" s="4">
        <v>0.15500092648176511</v>
      </c>
      <c r="F68" s="4">
        <f>TabellaFiguraA[[#This Row],[Scenario nazionale base - Requisiti pensionamento costanti dal 2025 (B)]]-TabellaFiguraA[[#This Row],[Scenario nazionale base (A)]]</f>
        <v>7.2770431727041951E-3</v>
      </c>
      <c r="G68" s="4">
        <f>TabellaFiguraA[[#This Row],[Scenario nazionale base - Requisiti e CT costanti dal 2025 (D)]]-TabellaFiguraA[[#This Row],[Scenario nazionale base (A)]]</f>
        <v>1.5940181581452717E-2</v>
      </c>
    </row>
    <row r="69" spans="1:7" x14ac:dyDescent="0.25">
      <c r="A69">
        <v>2067</v>
      </c>
      <c r="B69" s="4">
        <v>0.13906074490031239</v>
      </c>
      <c r="C69" s="4">
        <v>0.1466843079562575</v>
      </c>
      <c r="D69" s="4">
        <v>0.1480704188953825</v>
      </c>
      <c r="E69" s="4">
        <v>0.15569398195132761</v>
      </c>
      <c r="F69" s="4">
        <f>TabellaFiguraA[[#This Row],[Scenario nazionale base - Requisiti pensionamento costanti dal 2025 (B)]]-TabellaFiguraA[[#This Row],[Scenario nazionale base (A)]]</f>
        <v>7.6235630559451095E-3</v>
      </c>
      <c r="G69" s="4">
        <f>TabellaFiguraA[[#This Row],[Scenario nazionale base - Requisiti e CT costanti dal 2025 (D)]]-TabellaFiguraA[[#This Row],[Scenario nazionale base (A)]]</f>
        <v>1.6633237051015215E-2</v>
      </c>
    </row>
    <row r="70" spans="1:7" x14ac:dyDescent="0.25">
      <c r="A70">
        <v>2068</v>
      </c>
      <c r="B70" s="4">
        <v>0.13940728048663401</v>
      </c>
      <c r="C70" s="4">
        <v>0.14703084354257909</v>
      </c>
      <c r="D70" s="4">
        <v>0.1491099942481858</v>
      </c>
      <c r="E70" s="4">
        <v>0.1560405018345685</v>
      </c>
      <c r="F70" s="4">
        <f>TabellaFiguraA[[#This Row],[Scenario nazionale base - Requisiti pensionamento costanti dal 2025 (B)]]-TabellaFiguraA[[#This Row],[Scenario nazionale base (A)]]</f>
        <v>7.6235630559450818E-3</v>
      </c>
      <c r="G70" s="4">
        <f>TabellaFiguraA[[#This Row],[Scenario nazionale base - Requisiti e CT costanti dal 2025 (D)]]-TabellaFiguraA[[#This Row],[Scenario nazionale base (A)]]</f>
        <v>1.663322134793449E-2</v>
      </c>
    </row>
    <row r="71" spans="1:7" x14ac:dyDescent="0.25">
      <c r="A71">
        <v>2069</v>
      </c>
      <c r="B71" s="4">
        <v>0.13975380036987481</v>
      </c>
      <c r="C71" s="4">
        <v>0.14703084354257909</v>
      </c>
      <c r="D71" s="4">
        <v>0.1494565298345075</v>
      </c>
      <c r="E71" s="4">
        <v>0.15638702171780941</v>
      </c>
      <c r="F71" s="4">
        <f>TabellaFiguraA[[#This Row],[Scenario nazionale base - Requisiti pensionamento costanti dal 2025 (B)]]-TabellaFiguraA[[#This Row],[Scenario nazionale base (A)]]</f>
        <v>7.2770431727042784E-3</v>
      </c>
      <c r="G71" s="4">
        <f>TabellaFiguraA[[#This Row],[Scenario nazionale base - Requisiti e CT costanti dal 2025 (D)]]-TabellaFiguraA[[#This Row],[Scenario nazionale base (A)]]</f>
        <v>1.6633221347934601E-2</v>
      </c>
    </row>
    <row r="72" spans="1:7" x14ac:dyDescent="0.25">
      <c r="A72">
        <v>2070</v>
      </c>
      <c r="B72" s="4">
        <v>0.1401003359561965</v>
      </c>
      <c r="C72" s="4">
        <v>0.14703084354257909</v>
      </c>
      <c r="D72" s="4">
        <v>0.15014956960098921</v>
      </c>
      <c r="E72" s="4">
        <v>0.15673355730413099</v>
      </c>
      <c r="F72" s="4">
        <f>TabellaFiguraA[[#This Row],[Scenario nazionale base - Requisiti pensionamento costanti dal 2025 (B)]]-TabellaFiguraA[[#This Row],[Scenario nazionale base (A)]]</f>
        <v>6.9305075863825838E-3</v>
      </c>
      <c r="G72" s="4">
        <f>TabellaFiguraA[[#This Row],[Scenario nazionale base - Requisiti e CT costanti dal 2025 (D)]]-TabellaFiguraA[[#This Row],[Scenario nazionale base (A)]]</f>
        <v>1.663322134793449E-2</v>
      </c>
    </row>
  </sheetData>
  <pageMargins left="0.75" right="0.75" top="1" bottom="1" header="0.5" footer="0.5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defaultRowHeight="15" x14ac:dyDescent="0.25"/>
  <cols>
    <col min="1" max="1" width="20" customWidth="1"/>
    <col min="2" max="2" width="120" customWidth="1"/>
  </cols>
  <sheetData>
    <row r="1" spans="1:2" ht="30" x14ac:dyDescent="0.25">
      <c r="A1" s="2" t="s">
        <v>1</v>
      </c>
      <c r="B1" s="3" t="s">
        <v>2</v>
      </c>
    </row>
    <row r="2" spans="1:2" ht="30" x14ac:dyDescent="0.25">
      <c r="A2" s="2" t="s">
        <v>3</v>
      </c>
      <c r="B2" s="3" t="s">
        <v>4</v>
      </c>
    </row>
    <row r="3" spans="1:2" x14ac:dyDescent="0.25">
      <c r="A3" s="2" t="s">
        <v>5</v>
      </c>
      <c r="B3" s="3" t="s">
        <v>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Figura A - Spesa pensioni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Nicola Carmine Salerno</cp:lastModifiedBy>
  <dcterms:created xsi:type="dcterms:W3CDTF">2026-02-20T16:59:11Z</dcterms:created>
  <dcterms:modified xsi:type="dcterms:W3CDTF">2026-02-21T12:43:01Z</dcterms:modified>
</cp:coreProperties>
</file>