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39347\Desktop\adeguamenti files\"/>
    </mc:Choice>
  </mc:AlternateContent>
  <xr:revisionPtr revIDLastSave="0" documentId="13_ncr:1_{DFD573CB-634D-452D-BCE5-8F6AE70633D3}" xr6:coauthVersionLast="47" xr6:coauthVersionMax="47" xr10:uidLastSave="{00000000-0000-0000-0000-000000000000}"/>
  <bookViews>
    <workbookView xWindow="-120" yWindow="-120" windowWidth="29040" windowHeight="15720" firstSheet="3" activeTab="3" xr2:uid="{00000000-000D-0000-FFFF-FFFF00000000}"/>
  </bookViews>
  <sheets>
    <sheet name="A IT" sheetId="1" state="hidden" r:id="rId1"/>
    <sheet name="A IT (2)" sheetId="2" state="hidden" r:id="rId2"/>
    <sheet name="A IT (3)" sheetId="3" state="hidden" r:id="rId3"/>
    <sheet name="A IT (4)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8" i="4" l="1"/>
  <c r="AA8" i="4"/>
  <c r="Y8" i="4"/>
  <c r="AD14" i="4"/>
  <c r="X8" i="4"/>
  <c r="B9" i="4"/>
  <c r="C9" i="4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Z14" i="4"/>
  <c r="W14" i="4"/>
  <c r="Y10" i="3"/>
  <c r="W10" i="3"/>
  <c r="U10" i="3"/>
  <c r="S10" i="3"/>
  <c r="Q10" i="3"/>
  <c r="O10" i="3"/>
  <c r="M10" i="3"/>
  <c r="K10" i="3"/>
  <c r="I10" i="3"/>
  <c r="G10" i="3"/>
  <c r="G9" i="3"/>
  <c r="I9" i="3"/>
  <c r="K9" i="3"/>
  <c r="M9" i="3"/>
  <c r="O9" i="3"/>
  <c r="Q9" i="3"/>
  <c r="S9" i="3"/>
  <c r="Y9" i="3"/>
  <c r="W9" i="3"/>
  <c r="U9" i="3"/>
  <c r="W11" i="2"/>
  <c r="W9" i="2"/>
  <c r="R9" i="2"/>
  <c r="U9" i="2"/>
  <c r="AB14" i="4" l="1"/>
</calcChain>
</file>

<file path=xl/sharedStrings.xml><?xml version="1.0" encoding="utf-8"?>
<sst xmlns="http://schemas.openxmlformats.org/spreadsheetml/2006/main" count="212" uniqueCount="103">
  <si>
    <t xml:space="preserve">Indicatori demografici  </t>
  </si>
  <si>
    <t xml:space="preserve">Frequenza: Annuale  </t>
  </si>
  <si>
    <t xml:space="preserve">Territorio: Italia  </t>
  </si>
  <si>
    <t xml:space="preserve">  </t>
  </si>
  <si>
    <t xml:space="preserve">Tempo  </t>
  </si>
  <si>
    <t xml:space="preserve">2002  </t>
  </si>
  <si>
    <t xml:space="preserve">2003  </t>
  </si>
  <si>
    <t xml:space="preserve">2004  </t>
  </si>
  <si>
    <t xml:space="preserve">2005  </t>
  </si>
  <si>
    <t xml:space="preserve">2006  </t>
  </si>
  <si>
    <t xml:space="preserve">2007  </t>
  </si>
  <si>
    <t xml:space="preserve">2008  </t>
  </si>
  <si>
    <t xml:space="preserve">2009  </t>
  </si>
  <si>
    <t xml:space="preserve">2010  </t>
  </si>
  <si>
    <t xml:space="preserve">2011  </t>
  </si>
  <si>
    <t xml:space="preserve">2012  </t>
  </si>
  <si>
    <t xml:space="preserve">2013  </t>
  </si>
  <si>
    <t xml:space="preserve">2014  </t>
  </si>
  <si>
    <t xml:space="preserve">2015  </t>
  </si>
  <si>
    <t xml:space="preserve">2016  </t>
  </si>
  <si>
    <t xml:space="preserve">2017  </t>
  </si>
  <si>
    <t xml:space="preserve">2018  </t>
  </si>
  <si>
    <t xml:space="preserve">2019  </t>
  </si>
  <si>
    <t xml:space="preserve">2020  </t>
  </si>
  <si>
    <t xml:space="preserve">2021  </t>
  </si>
  <si>
    <t xml:space="preserve">2022  </t>
  </si>
  <si>
    <t xml:space="preserve">2023  </t>
  </si>
  <si>
    <t xml:space="preserve">Indicatore  </t>
  </si>
  <si>
    <t xml:space="preserve">Speranza di vita a 65 anni - maschi  </t>
  </si>
  <si>
    <t xml:space="preserve">Speranza di vita a 65 anni - femmine  </t>
  </si>
  <si>
    <t xml:space="preserve">Speranza di vita a 65 anni - totale  </t>
  </si>
  <si>
    <t xml:space="preserve">maschi  </t>
  </si>
  <si>
    <t xml:space="preserve">femmine  </t>
  </si>
  <si>
    <t xml:space="preserve">totale  </t>
  </si>
  <si>
    <t xml:space="preserve">2024  </t>
  </si>
  <si>
    <t xml:space="preserve">2025  </t>
  </si>
  <si>
    <t xml:space="preserve">2026  </t>
  </si>
  <si>
    <t xml:space="preserve">2027  </t>
  </si>
  <si>
    <t xml:space="preserve">2028  </t>
  </si>
  <si>
    <t xml:space="preserve">2029  </t>
  </si>
  <si>
    <t xml:space="preserve">2030  </t>
  </si>
  <si>
    <t xml:space="preserve">2031  </t>
  </si>
  <si>
    <t xml:space="preserve">2032  </t>
  </si>
  <si>
    <t xml:space="preserve">2033  </t>
  </si>
  <si>
    <t xml:space="preserve">2034  </t>
  </si>
  <si>
    <t xml:space="preserve">2035  </t>
  </si>
  <si>
    <t xml:space="preserve">2036  </t>
  </si>
  <si>
    <t xml:space="preserve">2037  </t>
  </si>
  <si>
    <t xml:space="preserve">2038  </t>
  </si>
  <si>
    <t xml:space="preserve">2039  </t>
  </si>
  <si>
    <t xml:space="preserve">2040  </t>
  </si>
  <si>
    <t xml:space="preserve">2041  </t>
  </si>
  <si>
    <t xml:space="preserve">2042  </t>
  </si>
  <si>
    <t xml:space="preserve">2043  </t>
  </si>
  <si>
    <t xml:space="preserve">2044  </t>
  </si>
  <si>
    <t xml:space="preserve">2045  </t>
  </si>
  <si>
    <t xml:space="preserve">2046  </t>
  </si>
  <si>
    <t xml:space="preserve">2047  </t>
  </si>
  <si>
    <t xml:space="preserve">2048  </t>
  </si>
  <si>
    <t xml:space="preserve">2049  </t>
  </si>
  <si>
    <t xml:space="preserve">2050  </t>
  </si>
  <si>
    <t xml:space="preserve">2051  </t>
  </si>
  <si>
    <t xml:space="preserve">2052  </t>
  </si>
  <si>
    <t xml:space="preserve">2053  </t>
  </si>
  <si>
    <t xml:space="preserve">2054  </t>
  </si>
  <si>
    <t xml:space="preserve">2055  </t>
  </si>
  <si>
    <t xml:space="preserve">2056  </t>
  </si>
  <si>
    <t xml:space="preserve">2057  </t>
  </si>
  <si>
    <t xml:space="preserve">2058  </t>
  </si>
  <si>
    <t xml:space="preserve">2059  </t>
  </si>
  <si>
    <t xml:space="preserve">2060  </t>
  </si>
  <si>
    <t xml:space="preserve">2061  </t>
  </si>
  <si>
    <t xml:space="preserve">2062  </t>
  </si>
  <si>
    <t xml:space="preserve">2063  </t>
  </si>
  <si>
    <t xml:space="preserve">2064  </t>
  </si>
  <si>
    <t xml:space="preserve">2065  </t>
  </si>
  <si>
    <t xml:space="preserve">2066  </t>
  </si>
  <si>
    <t xml:space="preserve">2067  </t>
  </si>
  <si>
    <t xml:space="preserve">2068  </t>
  </si>
  <si>
    <t xml:space="preserve">2069  </t>
  </si>
  <si>
    <t xml:space="preserve">2070  </t>
  </si>
  <si>
    <t xml:space="preserve">2071  </t>
  </si>
  <si>
    <t xml:space="preserve">2072  </t>
  </si>
  <si>
    <t xml:space="preserve">2073  </t>
  </si>
  <si>
    <t xml:space="preserve">2074  </t>
  </si>
  <si>
    <t xml:space="preserve">2075  </t>
  </si>
  <si>
    <t xml:space="preserve">2076  </t>
  </si>
  <si>
    <t xml:space="preserve">2077  </t>
  </si>
  <si>
    <t xml:space="preserve">2078  </t>
  </si>
  <si>
    <t xml:space="preserve">2079  </t>
  </si>
  <si>
    <t xml:space="preserve">2080  </t>
  </si>
  <si>
    <t>incrementi</t>
  </si>
  <si>
    <t>2024</t>
  </si>
  <si>
    <t>2025</t>
  </si>
  <si>
    <t xml:space="preserve"> </t>
  </si>
  <si>
    <t>Indicatori demografici  + Scenario mediano delle proiezioni</t>
  </si>
  <si>
    <t>2026</t>
  </si>
  <si>
    <t>2027</t>
  </si>
  <si>
    <t>incrementi teo</t>
  </si>
  <si>
    <t>incrementi eff</t>
  </si>
  <si>
    <t>2028</t>
  </si>
  <si>
    <t>2029</t>
  </si>
  <si>
    <t>da Demo.Istat (arriva alla terza cifra)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</si>
</sst>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#,##0.000"/>
    <numFmt numFmtId="166" formatCode="#,##0.0#########################################################################################################################"/>
    <numFmt numFmtId="167" formatCode="0.000"/>
    <numFmt numFmtId="168" formatCode="0.000000"/>
    <numFmt numFmtId="169" formatCode="0.0"/>
    <numFmt numFmtId="170" formatCode="0.0%"/>
  </numFmts>
  <fonts count="11" x14ac:knownFonts="1">
    <font>
      <sz val="11"/>
      <color indexed="8"/>
      <name val="Aptos Narrow"/>
      <family val="2"/>
      <scheme val="minor"/>
    </font>
    <font>
      <i/>
      <sz val="11"/>
      <name val="Calibri"/>
      <family val="2"/>
    </font>
    <font>
      <sz val="11"/>
      <color indexed="8"/>
      <name val="Aptos Narrow"/>
      <family val="2"/>
      <scheme val="minor"/>
    </font>
    <font>
      <sz val="8"/>
      <name val="Aptos Narrow"/>
      <family val="2"/>
      <scheme val="minor"/>
    </font>
    <font>
      <b/>
      <sz val="22"/>
      <color rgb="FFC00000"/>
      <name val="Calibri"/>
      <family val="2"/>
    </font>
    <font>
      <sz val="11"/>
      <color indexed="8"/>
      <name val="Calibri Light"/>
      <family val="2"/>
    </font>
    <font>
      <sz val="11"/>
      <color rgb="FF000000"/>
      <name val="Calibri Light"/>
      <family val="2"/>
    </font>
    <font>
      <b/>
      <sz val="22"/>
      <color rgb="FFC00000"/>
      <name val="Calibri Light"/>
      <family val="2"/>
    </font>
    <font>
      <b/>
      <sz val="11"/>
      <color rgb="FFC00000"/>
      <name val="Calibri Light"/>
      <family val="2"/>
    </font>
    <font>
      <b/>
      <sz val="11"/>
      <color indexed="8"/>
      <name val="Calibri Light"/>
      <family val="2"/>
    </font>
    <font>
      <sz val="8"/>
      <color indexed="8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none">
        <fgColor indexed="55"/>
      </patternFill>
    </fill>
    <fill>
      <patternFill patternType="solid">
        <fgColor indexed="55"/>
      </patternFill>
    </fill>
    <fill>
      <patternFill patternType="solid">
        <fgColor theme="3" tint="0.89999084444715716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3" borderId="0"/>
    <xf numFmtId="0" fontId="2" fillId="3" borderId="0"/>
    <xf numFmtId="9" fontId="2" fillId="0" borderId="0" applyFont="0" applyFill="0" applyBorder="0" applyAlignment="0" applyProtection="0"/>
  </cellStyleXfs>
  <cellXfs count="46">
    <xf numFmtId="0" fontId="0" fillId="0" borderId="0" xfId="0"/>
    <xf numFmtId="164" fontId="0" fillId="0" borderId="1" xfId="0" applyNumberFormat="1" applyBorder="1" applyAlignment="1">
      <alignment horizontal="right"/>
    </xf>
    <xf numFmtId="3" fontId="0" fillId="0" borderId="1" xfId="0" applyNumberForma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164" fontId="0" fillId="0" borderId="0" xfId="0" applyNumberFormat="1"/>
    <xf numFmtId="4" fontId="0" fillId="0" borderId="0" xfId="0" applyNumberFormat="1"/>
    <xf numFmtId="165" fontId="0" fillId="0" borderId="0" xfId="0" applyNumberFormat="1"/>
    <xf numFmtId="4" fontId="0" fillId="0" borderId="1" xfId="0" applyNumberFormat="1" applyBorder="1" applyAlignment="1">
      <alignment horizontal="right"/>
    </xf>
    <xf numFmtId="166" fontId="2" fillId="3" borderId="1" xfId="1" applyNumberFormat="1" applyBorder="1" applyAlignment="1">
      <alignment horizontal="right"/>
    </xf>
    <xf numFmtId="3" fontId="2" fillId="3" borderId="1" xfId="1" applyNumberFormat="1" applyBorder="1" applyAlignment="1">
      <alignment horizontal="right"/>
    </xf>
    <xf numFmtId="0" fontId="2" fillId="2" borderId="1" xfId="2" applyFill="1" applyBorder="1" applyAlignment="1">
      <alignment horizontal="center" vertical="top" wrapText="1"/>
    </xf>
    <xf numFmtId="0" fontId="0" fillId="2" borderId="0" xfId="0" applyFill="1" applyAlignment="1">
      <alignment horizontal="left" vertical="top" wrapText="1"/>
    </xf>
    <xf numFmtId="164" fontId="0" fillId="3" borderId="0" xfId="0" applyNumberFormat="1" applyFill="1" applyAlignment="1">
      <alignment horizontal="right"/>
    </xf>
    <xf numFmtId="165" fontId="0" fillId="0" borderId="1" xfId="0" applyNumberFormat="1" applyBorder="1" applyAlignment="1">
      <alignment horizontal="right"/>
    </xf>
    <xf numFmtId="0" fontId="4" fillId="0" borderId="0" xfId="0" applyFont="1" applyAlignment="1">
      <alignment horizontal="left" vertical="top"/>
    </xf>
    <xf numFmtId="164" fontId="5" fillId="0" borderId="1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7" fontId="6" fillId="5" borderId="1" xfId="0" applyNumberFormat="1" applyFont="1" applyFill="1" applyBorder="1"/>
    <xf numFmtId="0" fontId="5" fillId="0" borderId="1" xfId="0" applyFont="1" applyBorder="1"/>
    <xf numFmtId="0" fontId="6" fillId="5" borderId="1" xfId="0" applyFont="1" applyFill="1" applyBorder="1"/>
    <xf numFmtId="0" fontId="7" fillId="0" borderId="0" xfId="0" applyFont="1" applyAlignment="1">
      <alignment horizontal="left" vertical="top"/>
    </xf>
    <xf numFmtId="0" fontId="5" fillId="0" borderId="0" xfId="0" applyFont="1"/>
    <xf numFmtId="0" fontId="5" fillId="0" borderId="1" xfId="0" applyFont="1" applyBorder="1" applyAlignment="1">
      <alignment horizontal="left" vertical="top"/>
    </xf>
    <xf numFmtId="0" fontId="5" fillId="5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right" vertical="top" wrapText="1"/>
    </xf>
    <xf numFmtId="164" fontId="5" fillId="0" borderId="0" xfId="0" applyNumberFormat="1" applyFont="1"/>
    <xf numFmtId="10" fontId="10" fillId="0" borderId="0" xfId="3" applyNumberFormat="1" applyFont="1"/>
    <xf numFmtId="4" fontId="5" fillId="0" borderId="0" xfId="0" applyNumberFormat="1" applyFont="1"/>
    <xf numFmtId="0" fontId="5" fillId="2" borderId="0" xfId="0" applyFont="1" applyFill="1" applyAlignment="1">
      <alignment horizontal="left" vertical="top" wrapText="1"/>
    </xf>
    <xf numFmtId="164" fontId="5" fillId="3" borderId="0" xfId="0" applyNumberFormat="1" applyFont="1" applyFill="1" applyAlignment="1">
      <alignment horizontal="right"/>
    </xf>
    <xf numFmtId="165" fontId="5" fillId="0" borderId="0" xfId="0" applyNumberFormat="1" applyFont="1"/>
    <xf numFmtId="168" fontId="5" fillId="0" borderId="0" xfId="0" applyNumberFormat="1" applyFont="1"/>
    <xf numFmtId="0" fontId="5" fillId="0" borderId="0" xfId="0" applyFont="1" applyAlignment="1">
      <alignment horizontal="center"/>
    </xf>
    <xf numFmtId="170" fontId="5" fillId="0" borderId="0" xfId="3" applyNumberFormat="1" applyFont="1"/>
    <xf numFmtId="167" fontId="5" fillId="0" borderId="0" xfId="0" applyNumberFormat="1" applyFont="1"/>
    <xf numFmtId="0" fontId="5" fillId="0" borderId="1" xfId="0" applyFont="1" applyBorder="1" applyAlignment="1">
      <alignment horizontal="center" vertical="center"/>
    </xf>
    <xf numFmtId="167" fontId="10" fillId="0" borderId="0" xfId="0" applyNumberFormat="1" applyFont="1"/>
    <xf numFmtId="169" fontId="5" fillId="0" borderId="1" xfId="0" applyNumberFormat="1" applyFont="1" applyBorder="1" applyAlignment="1">
      <alignment horizontal="center"/>
    </xf>
    <xf numFmtId="169" fontId="5" fillId="3" borderId="1" xfId="0" applyNumberFormat="1" applyFont="1" applyFill="1" applyBorder="1" applyAlignment="1">
      <alignment horizontal="right"/>
    </xf>
    <xf numFmtId="169" fontId="5" fillId="0" borderId="1" xfId="0" applyNumberFormat="1" applyFont="1" applyBorder="1"/>
    <xf numFmtId="168" fontId="10" fillId="0" borderId="0" xfId="0" applyNumberFormat="1" applyFont="1"/>
    <xf numFmtId="0" fontId="9" fillId="0" borderId="0" xfId="0" applyFont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</cellXfs>
  <cellStyles count="4">
    <cellStyle name="Normale" xfId="0" builtinId="0"/>
    <cellStyle name="Normale 2" xfId="1" xr:uid="{54EC07B5-1CBB-4B3D-9AE2-2B2A61C917AC}"/>
    <cellStyle name="Normale 3" xfId="2" xr:uid="{03791676-98A6-4C51-A9A4-EEC6B6421CD3}"/>
    <cellStyle name="Percentual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Calibri Light" panose="020F0302020204030204" pitchFamily="34" charset="0"/>
                <a:cs typeface="Calibri Light" panose="020F0302020204030204" pitchFamily="34" charset="0"/>
              </a:defRPr>
            </a:pPr>
            <a:r>
              <a:rPr lang="it-IT"/>
              <a:t>Vita attesa a 65 anni - storico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alibri Light" panose="020F0302020204030204" pitchFamily="34" charset="0"/>
              <a:ea typeface="Calibri Light" panose="020F0302020204030204" pitchFamily="34" charset="0"/>
              <a:cs typeface="Calibri Light" panose="020F0302020204030204" pitchFamily="34" charset="0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 IT (2)'!$A$6</c:f>
              <c:strCache>
                <c:ptCount val="1"/>
                <c:pt idx="0">
                  <c:v>maschi  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1.2722643761366469E-2"/>
                  <c:y val="4.561002874748636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Calibri Light" panose="020F0302020204030204" pitchFamily="34" charset="0"/>
                      <a:ea typeface="Calibri Light" panose="020F0302020204030204" pitchFamily="34" charset="0"/>
                      <a:cs typeface="Calibri Light" panose="020F030202020403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9B-4DB6-AD5C-A5892EDB7B46}"/>
                </c:ext>
              </c:extLst>
            </c:dLbl>
            <c:dLbl>
              <c:idx val="21"/>
              <c:layout>
                <c:manualLayout>
                  <c:x val="-3.8167931284099441E-2"/>
                  <c:y val="0.1094640689939672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Calibri Light" panose="020F0302020204030204" pitchFamily="34" charset="0"/>
                      <a:ea typeface="Calibri Light" panose="020F0302020204030204" pitchFamily="34" charset="0"/>
                      <a:cs typeface="Calibri Light" panose="020F030202020403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F9B-4DB6-AD5C-A5892EDB7B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libri Light" panose="020F0302020204030204" pitchFamily="34" charset="0"/>
                    <a:ea typeface="Calibri Light" panose="020F0302020204030204" pitchFamily="34" charset="0"/>
                    <a:cs typeface="Calibri Light" panose="020F030202020403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 IT (2)'!$B$5:$W$5</c:f>
              <c:strCache>
                <c:ptCount val="22"/>
                <c:pt idx="0">
                  <c:v>2002  </c:v>
                </c:pt>
                <c:pt idx="1">
                  <c:v>2003  </c:v>
                </c:pt>
                <c:pt idx="2">
                  <c:v>2004  </c:v>
                </c:pt>
                <c:pt idx="3">
                  <c:v>2005  </c:v>
                </c:pt>
                <c:pt idx="4">
                  <c:v>2006  </c:v>
                </c:pt>
                <c:pt idx="5">
                  <c:v>2007  </c:v>
                </c:pt>
                <c:pt idx="6">
                  <c:v>2008  </c:v>
                </c:pt>
                <c:pt idx="7">
                  <c:v>2009  </c:v>
                </c:pt>
                <c:pt idx="8">
                  <c:v>2010  </c:v>
                </c:pt>
                <c:pt idx="9">
                  <c:v>2011  </c:v>
                </c:pt>
                <c:pt idx="10">
                  <c:v>2012  </c:v>
                </c:pt>
                <c:pt idx="11">
                  <c:v>2013  </c:v>
                </c:pt>
                <c:pt idx="12">
                  <c:v>2014  </c:v>
                </c:pt>
                <c:pt idx="13">
                  <c:v>2015  </c:v>
                </c:pt>
                <c:pt idx="14">
                  <c:v>2016  </c:v>
                </c:pt>
                <c:pt idx="15">
                  <c:v>2017  </c:v>
                </c:pt>
                <c:pt idx="16">
                  <c:v>2018  </c:v>
                </c:pt>
                <c:pt idx="17">
                  <c:v>2019  </c:v>
                </c:pt>
                <c:pt idx="18">
                  <c:v>2020  </c:v>
                </c:pt>
                <c:pt idx="19">
                  <c:v>2021  </c:v>
                </c:pt>
                <c:pt idx="20">
                  <c:v>2022  </c:v>
                </c:pt>
                <c:pt idx="21">
                  <c:v>2023  </c:v>
                </c:pt>
              </c:strCache>
            </c:strRef>
          </c:cat>
          <c:val>
            <c:numRef>
              <c:f>'A IT (2)'!$B$6:$W$6</c:f>
              <c:numCache>
                <c:formatCode>#,##0.0</c:formatCode>
                <c:ptCount val="22"/>
                <c:pt idx="0">
                  <c:v>16.899999999999999</c:v>
                </c:pt>
                <c:pt idx="1">
                  <c:v>16.8</c:v>
                </c:pt>
                <c:pt idx="2">
                  <c:v>17.3</c:v>
                </c:pt>
                <c:pt idx="3">
                  <c:v>17.399999999999999</c:v>
                </c:pt>
                <c:pt idx="4">
                  <c:v>17.7</c:v>
                </c:pt>
                <c:pt idx="5">
                  <c:v>17.8</c:v>
                </c:pt>
                <c:pt idx="6">
                  <c:v>17.8</c:v>
                </c:pt>
                <c:pt idx="7" formatCode="#,##0">
                  <c:v>18</c:v>
                </c:pt>
                <c:pt idx="8">
                  <c:v>18.2</c:v>
                </c:pt>
                <c:pt idx="9">
                  <c:v>18.399999999999999</c:v>
                </c:pt>
                <c:pt idx="10">
                  <c:v>18.399999999999999</c:v>
                </c:pt>
                <c:pt idx="11">
                  <c:v>18.7</c:v>
                </c:pt>
                <c:pt idx="12">
                  <c:v>18.899999999999999</c:v>
                </c:pt>
                <c:pt idx="13">
                  <c:v>18.7</c:v>
                </c:pt>
                <c:pt idx="14">
                  <c:v>19.100000000000001</c:v>
                </c:pt>
                <c:pt idx="15" formatCode="#,##0">
                  <c:v>19</c:v>
                </c:pt>
                <c:pt idx="16">
                  <c:v>19.3</c:v>
                </c:pt>
                <c:pt idx="17">
                  <c:v>19.399999999999999</c:v>
                </c:pt>
                <c:pt idx="18">
                  <c:v>18.3</c:v>
                </c:pt>
                <c:pt idx="19">
                  <c:v>18.8</c:v>
                </c:pt>
                <c:pt idx="20">
                  <c:v>18.899999999999999</c:v>
                </c:pt>
                <c:pt idx="21">
                  <c:v>19.399999999999999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9B-4DB6-AD5C-A5892EDB7B46}"/>
            </c:ext>
          </c:extLst>
        </c:ser>
        <c:ser>
          <c:idx val="1"/>
          <c:order val="1"/>
          <c:tx>
            <c:strRef>
              <c:f>'A IT (2)'!$A$7</c:f>
              <c:strCache>
                <c:ptCount val="1"/>
                <c:pt idx="0">
                  <c:v>femmine  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1.5267172513639776E-2"/>
                  <c:y val="-9.12200574949727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B-4DB6-AD5C-A5892EDB7B46}"/>
                </c:ext>
              </c:extLst>
            </c:dLbl>
            <c:dLbl>
              <c:idx val="21"/>
              <c:layout>
                <c:manualLayout>
                  <c:x val="-6.3613218806832586E-2"/>
                  <c:y val="-4.56100287474863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B-4DB6-AD5C-A5892EDB7B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libri Light" panose="020F0302020204030204" pitchFamily="34" charset="0"/>
                    <a:ea typeface="Calibri Light" panose="020F0302020204030204" pitchFamily="34" charset="0"/>
                    <a:cs typeface="Calibri Light" panose="020F030202020403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 IT (2)'!$B$5:$W$5</c:f>
              <c:strCache>
                <c:ptCount val="22"/>
                <c:pt idx="0">
                  <c:v>2002  </c:v>
                </c:pt>
                <c:pt idx="1">
                  <c:v>2003  </c:v>
                </c:pt>
                <c:pt idx="2">
                  <c:v>2004  </c:v>
                </c:pt>
                <c:pt idx="3">
                  <c:v>2005  </c:v>
                </c:pt>
                <c:pt idx="4">
                  <c:v>2006  </c:v>
                </c:pt>
                <c:pt idx="5">
                  <c:v>2007  </c:v>
                </c:pt>
                <c:pt idx="6">
                  <c:v>2008  </c:v>
                </c:pt>
                <c:pt idx="7">
                  <c:v>2009  </c:v>
                </c:pt>
                <c:pt idx="8">
                  <c:v>2010  </c:v>
                </c:pt>
                <c:pt idx="9">
                  <c:v>2011  </c:v>
                </c:pt>
                <c:pt idx="10">
                  <c:v>2012  </c:v>
                </c:pt>
                <c:pt idx="11">
                  <c:v>2013  </c:v>
                </c:pt>
                <c:pt idx="12">
                  <c:v>2014  </c:v>
                </c:pt>
                <c:pt idx="13">
                  <c:v>2015  </c:v>
                </c:pt>
                <c:pt idx="14">
                  <c:v>2016  </c:v>
                </c:pt>
                <c:pt idx="15">
                  <c:v>2017  </c:v>
                </c:pt>
                <c:pt idx="16">
                  <c:v>2018  </c:v>
                </c:pt>
                <c:pt idx="17">
                  <c:v>2019  </c:v>
                </c:pt>
                <c:pt idx="18">
                  <c:v>2020  </c:v>
                </c:pt>
                <c:pt idx="19">
                  <c:v>2021  </c:v>
                </c:pt>
                <c:pt idx="20">
                  <c:v>2022  </c:v>
                </c:pt>
                <c:pt idx="21">
                  <c:v>2023  </c:v>
                </c:pt>
              </c:strCache>
            </c:strRef>
          </c:cat>
          <c:val>
            <c:numRef>
              <c:f>'A IT (2)'!$B$7:$W$7</c:f>
              <c:numCache>
                <c:formatCode>#,##0.0</c:formatCode>
                <c:ptCount val="22"/>
                <c:pt idx="0">
                  <c:v>20.8</c:v>
                </c:pt>
                <c:pt idx="1">
                  <c:v>20.5</c:v>
                </c:pt>
                <c:pt idx="2">
                  <c:v>21.3</c:v>
                </c:pt>
                <c:pt idx="3">
                  <c:v>21.1</c:v>
                </c:pt>
                <c:pt idx="4">
                  <c:v>21.4</c:v>
                </c:pt>
                <c:pt idx="5">
                  <c:v>21.4</c:v>
                </c:pt>
                <c:pt idx="6">
                  <c:v>21.4</c:v>
                </c:pt>
                <c:pt idx="7">
                  <c:v>21.5</c:v>
                </c:pt>
                <c:pt idx="8">
                  <c:v>21.7</c:v>
                </c:pt>
                <c:pt idx="9">
                  <c:v>21.9</c:v>
                </c:pt>
                <c:pt idx="10">
                  <c:v>21.8</c:v>
                </c:pt>
                <c:pt idx="11">
                  <c:v>22.1</c:v>
                </c:pt>
                <c:pt idx="12">
                  <c:v>22.3</c:v>
                </c:pt>
                <c:pt idx="13">
                  <c:v>21.9</c:v>
                </c:pt>
                <c:pt idx="14">
                  <c:v>22.4</c:v>
                </c:pt>
                <c:pt idx="15">
                  <c:v>22.1</c:v>
                </c:pt>
                <c:pt idx="16">
                  <c:v>22.4</c:v>
                </c:pt>
                <c:pt idx="17">
                  <c:v>22.6</c:v>
                </c:pt>
                <c:pt idx="18">
                  <c:v>21.7</c:v>
                </c:pt>
                <c:pt idx="19" formatCode="#,##0">
                  <c:v>22</c:v>
                </c:pt>
                <c:pt idx="20">
                  <c:v>21.9</c:v>
                </c:pt>
                <c:pt idx="21">
                  <c:v>22.3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9B-4DB6-AD5C-A5892EDB7B46}"/>
            </c:ext>
          </c:extLst>
        </c:ser>
        <c:ser>
          <c:idx val="2"/>
          <c:order val="2"/>
          <c:tx>
            <c:strRef>
              <c:f>'A IT (2)'!$A$8</c:f>
              <c:strCache>
                <c:ptCount val="1"/>
                <c:pt idx="0">
                  <c:v>totale  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5445287522732948E-2"/>
                  <c:y val="9.122005749497272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Calibri Light" panose="020F0302020204030204" pitchFamily="34" charset="0"/>
                      <a:ea typeface="Calibri Light" panose="020F0302020204030204" pitchFamily="34" charset="0"/>
                      <a:cs typeface="Calibri Light" panose="020F030202020403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9B-4DB6-AD5C-A5892EDB7B46}"/>
                </c:ext>
              </c:extLst>
            </c:dLbl>
            <c:dLbl>
              <c:idx val="21"/>
              <c:layout>
                <c:manualLayout>
                  <c:x val="-3.8167931284099441E-2"/>
                  <c:y val="9.122005749497272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Calibri Light" panose="020F0302020204030204" pitchFamily="34" charset="0"/>
                      <a:ea typeface="Calibri Light" panose="020F0302020204030204" pitchFamily="34" charset="0"/>
                      <a:cs typeface="Calibri Light" panose="020F0302020204030204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F9B-4DB6-AD5C-A5892EDB7B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libri Light" panose="020F0302020204030204" pitchFamily="34" charset="0"/>
                    <a:ea typeface="Calibri Light" panose="020F0302020204030204" pitchFamily="34" charset="0"/>
                    <a:cs typeface="Calibri Light" panose="020F030202020403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 IT (2)'!$B$5:$W$5</c:f>
              <c:strCache>
                <c:ptCount val="22"/>
                <c:pt idx="0">
                  <c:v>2002  </c:v>
                </c:pt>
                <c:pt idx="1">
                  <c:v>2003  </c:v>
                </c:pt>
                <c:pt idx="2">
                  <c:v>2004  </c:v>
                </c:pt>
                <c:pt idx="3">
                  <c:v>2005  </c:v>
                </c:pt>
                <c:pt idx="4">
                  <c:v>2006  </c:v>
                </c:pt>
                <c:pt idx="5">
                  <c:v>2007  </c:v>
                </c:pt>
                <c:pt idx="6">
                  <c:v>2008  </c:v>
                </c:pt>
                <c:pt idx="7">
                  <c:v>2009  </c:v>
                </c:pt>
                <c:pt idx="8">
                  <c:v>2010  </c:v>
                </c:pt>
                <c:pt idx="9">
                  <c:v>2011  </c:v>
                </c:pt>
                <c:pt idx="10">
                  <c:v>2012  </c:v>
                </c:pt>
                <c:pt idx="11">
                  <c:v>2013  </c:v>
                </c:pt>
                <c:pt idx="12">
                  <c:v>2014  </c:v>
                </c:pt>
                <c:pt idx="13">
                  <c:v>2015  </c:v>
                </c:pt>
                <c:pt idx="14">
                  <c:v>2016  </c:v>
                </c:pt>
                <c:pt idx="15">
                  <c:v>2017  </c:v>
                </c:pt>
                <c:pt idx="16">
                  <c:v>2018  </c:v>
                </c:pt>
                <c:pt idx="17">
                  <c:v>2019  </c:v>
                </c:pt>
                <c:pt idx="18">
                  <c:v>2020  </c:v>
                </c:pt>
                <c:pt idx="19">
                  <c:v>2021  </c:v>
                </c:pt>
                <c:pt idx="20">
                  <c:v>2022  </c:v>
                </c:pt>
                <c:pt idx="21">
                  <c:v>2023  </c:v>
                </c:pt>
              </c:strCache>
            </c:strRef>
          </c:cat>
          <c:val>
            <c:numRef>
              <c:f>'A IT (2)'!$B$8:$W$8</c:f>
              <c:numCache>
                <c:formatCode>#,##0.0</c:formatCode>
                <c:ptCount val="22"/>
                <c:pt idx="0">
                  <c:v>18.899999999999999</c:v>
                </c:pt>
                <c:pt idx="1">
                  <c:v>18.7</c:v>
                </c:pt>
                <c:pt idx="2">
                  <c:v>19.3</c:v>
                </c:pt>
                <c:pt idx="3">
                  <c:v>19.3</c:v>
                </c:pt>
                <c:pt idx="4">
                  <c:v>19.600000000000001</c:v>
                </c:pt>
                <c:pt idx="5">
                  <c:v>19.600000000000001</c:v>
                </c:pt>
                <c:pt idx="6">
                  <c:v>19.600000000000001</c:v>
                </c:pt>
                <c:pt idx="7">
                  <c:v>19.7</c:v>
                </c:pt>
                <c:pt idx="8" formatCode="#,##0">
                  <c:v>20</c:v>
                </c:pt>
                <c:pt idx="9">
                  <c:v>20.100000000000001</c:v>
                </c:pt>
                <c:pt idx="10">
                  <c:v>20.100000000000001</c:v>
                </c:pt>
                <c:pt idx="11">
                  <c:v>20.399999999999999</c:v>
                </c:pt>
                <c:pt idx="12">
                  <c:v>20.6</c:v>
                </c:pt>
                <c:pt idx="13">
                  <c:v>20.3</c:v>
                </c:pt>
                <c:pt idx="14">
                  <c:v>20.8</c:v>
                </c:pt>
                <c:pt idx="15">
                  <c:v>20.5</c:v>
                </c:pt>
                <c:pt idx="16">
                  <c:v>20.9</c:v>
                </c:pt>
                <c:pt idx="17" formatCode="#,##0.00">
                  <c:v>21</c:v>
                </c:pt>
                <c:pt idx="18" formatCode="#,##0.00">
                  <c:v>20</c:v>
                </c:pt>
                <c:pt idx="19">
                  <c:v>20.399999999999999</c:v>
                </c:pt>
                <c:pt idx="20">
                  <c:v>20.399999999999999</c:v>
                </c:pt>
                <c:pt idx="21">
                  <c:v>20.9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F9B-4DB6-AD5C-A5892EDB7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6165776"/>
        <c:axId val="896163376"/>
      </c:lineChart>
      <c:catAx>
        <c:axId val="89616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Calibri Light" panose="020F0302020204030204" pitchFamily="34" charset="0"/>
                <a:cs typeface="Calibri Light" panose="020F0302020204030204" pitchFamily="34" charset="0"/>
              </a:defRPr>
            </a:pPr>
            <a:endParaRPr lang="it-IT"/>
          </a:p>
        </c:txPr>
        <c:crossAx val="896163376"/>
        <c:crosses val="autoZero"/>
        <c:auto val="1"/>
        <c:lblAlgn val="ctr"/>
        <c:lblOffset val="100"/>
        <c:noMultiLvlLbl val="0"/>
      </c:catAx>
      <c:valAx>
        <c:axId val="89616337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Calibri Light" panose="020F0302020204030204" pitchFamily="34" charset="0"/>
                <a:cs typeface="Calibri Light" panose="020F0302020204030204" pitchFamily="34" charset="0"/>
              </a:defRPr>
            </a:pPr>
            <a:endParaRPr lang="it-IT"/>
          </a:p>
        </c:txPr>
        <c:crossAx val="896165776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libri Light" panose="020F0302020204030204" pitchFamily="34" charset="0"/>
              <a:ea typeface="Calibri Light" panose="020F0302020204030204" pitchFamily="34" charset="0"/>
              <a:cs typeface="Calibri Light" panose="020F030202020403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Calibri Light" panose="020F0302020204030204" pitchFamily="34" charset="0"/>
          <a:ea typeface="Calibri Light" panose="020F0302020204030204" pitchFamily="34" charset="0"/>
          <a:cs typeface="Calibri Light" panose="020F0302020204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Calibri Light" panose="020F0302020204030204" pitchFamily="34" charset="0"/>
                <a:cs typeface="Calibri Light" panose="020F0302020204030204" pitchFamily="34" charset="0"/>
              </a:defRPr>
            </a:pPr>
            <a:r>
              <a:rPr lang="en-US"/>
              <a:t>Vita attesa a 65 anni - storico e proiezioni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alibri Light" panose="020F0302020204030204" pitchFamily="34" charset="0"/>
              <a:ea typeface="Calibri Light" panose="020F0302020204030204" pitchFamily="34" charset="0"/>
              <a:cs typeface="Calibri Light" panose="020F0302020204030204" pitchFamily="34" charset="0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 IT (2)'!$A$6</c:f>
              <c:strCache>
                <c:ptCount val="1"/>
                <c:pt idx="0">
                  <c:v>maschi  </c:v>
                </c:pt>
              </c:strCache>
            </c:strRef>
          </c:tx>
          <c:spPr>
            <a:ln w="381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Lbl>
              <c:idx val="21"/>
              <c:layout>
                <c:manualLayout>
                  <c:x val="-3.7664783427495387E-2"/>
                  <c:y val="8.2098032089341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67A-4F17-BE2F-22ABB968425E}"/>
                </c:ext>
              </c:extLst>
            </c:dLbl>
            <c:dLbl>
              <c:idx val="23"/>
              <c:layout>
                <c:manualLayout>
                  <c:x val="3.7664783427495289E-2"/>
                  <c:y val="8.81793677996625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67A-4F17-BE2F-22ABB96842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libri Light" panose="020F0302020204030204" pitchFamily="34" charset="0"/>
                    <a:ea typeface="Calibri Light" panose="020F0302020204030204" pitchFamily="34" charset="0"/>
                    <a:cs typeface="Calibri Light" panose="020F030202020403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 IT (2)'!$B$5:$AF$5</c:f>
              <c:strCache>
                <c:ptCount val="31"/>
                <c:pt idx="0">
                  <c:v>2002  </c:v>
                </c:pt>
                <c:pt idx="1">
                  <c:v>2003  </c:v>
                </c:pt>
                <c:pt idx="2">
                  <c:v>2004  </c:v>
                </c:pt>
                <c:pt idx="3">
                  <c:v>2005  </c:v>
                </c:pt>
                <c:pt idx="4">
                  <c:v>2006  </c:v>
                </c:pt>
                <c:pt idx="5">
                  <c:v>2007  </c:v>
                </c:pt>
                <c:pt idx="6">
                  <c:v>2008  </c:v>
                </c:pt>
                <c:pt idx="7">
                  <c:v>2009  </c:v>
                </c:pt>
                <c:pt idx="8">
                  <c:v>2010  </c:v>
                </c:pt>
                <c:pt idx="9">
                  <c:v>2011  </c:v>
                </c:pt>
                <c:pt idx="10">
                  <c:v>2012  </c:v>
                </c:pt>
                <c:pt idx="11">
                  <c:v>2013  </c:v>
                </c:pt>
                <c:pt idx="12">
                  <c:v>2014  </c:v>
                </c:pt>
                <c:pt idx="13">
                  <c:v>2015  </c:v>
                </c:pt>
                <c:pt idx="14">
                  <c:v>2016  </c:v>
                </c:pt>
                <c:pt idx="15">
                  <c:v>2017  </c:v>
                </c:pt>
                <c:pt idx="16">
                  <c:v>2018  </c:v>
                </c:pt>
                <c:pt idx="17">
                  <c:v>2019  </c:v>
                </c:pt>
                <c:pt idx="18">
                  <c:v>2020  </c:v>
                </c:pt>
                <c:pt idx="19">
                  <c:v>2021  </c:v>
                </c:pt>
                <c:pt idx="20">
                  <c:v>2022  </c:v>
                </c:pt>
                <c:pt idx="21">
                  <c:v>2023  </c:v>
                </c:pt>
                <c:pt idx="23">
                  <c:v>2023  </c:v>
                </c:pt>
                <c:pt idx="24">
                  <c:v>2024  </c:v>
                </c:pt>
                <c:pt idx="25">
                  <c:v>2025  </c:v>
                </c:pt>
                <c:pt idx="26">
                  <c:v>2026  </c:v>
                </c:pt>
                <c:pt idx="27">
                  <c:v>2027  </c:v>
                </c:pt>
                <c:pt idx="28">
                  <c:v>2028  </c:v>
                </c:pt>
                <c:pt idx="29">
                  <c:v>2029  </c:v>
                </c:pt>
                <c:pt idx="30">
                  <c:v>2030  </c:v>
                </c:pt>
              </c:strCache>
            </c:strRef>
          </c:cat>
          <c:val>
            <c:numRef>
              <c:f>'A IT (2)'!$B$6:$AF$6</c:f>
              <c:numCache>
                <c:formatCode>#,##0.0</c:formatCode>
                <c:ptCount val="31"/>
                <c:pt idx="0">
                  <c:v>16.899999999999999</c:v>
                </c:pt>
                <c:pt idx="1">
                  <c:v>16.8</c:v>
                </c:pt>
                <c:pt idx="2">
                  <c:v>17.3</c:v>
                </c:pt>
                <c:pt idx="3">
                  <c:v>17.399999999999999</c:v>
                </c:pt>
                <c:pt idx="4">
                  <c:v>17.7</c:v>
                </c:pt>
                <c:pt idx="5">
                  <c:v>17.8</c:v>
                </c:pt>
                <c:pt idx="6">
                  <c:v>17.8</c:v>
                </c:pt>
                <c:pt idx="7" formatCode="#,##0">
                  <c:v>18</c:v>
                </c:pt>
                <c:pt idx="8">
                  <c:v>18.2</c:v>
                </c:pt>
                <c:pt idx="9">
                  <c:v>18.399999999999999</c:v>
                </c:pt>
                <c:pt idx="10">
                  <c:v>18.399999999999999</c:v>
                </c:pt>
                <c:pt idx="11">
                  <c:v>18.7</c:v>
                </c:pt>
                <c:pt idx="12">
                  <c:v>18.899999999999999</c:v>
                </c:pt>
                <c:pt idx="13">
                  <c:v>18.7</c:v>
                </c:pt>
                <c:pt idx="14">
                  <c:v>19.100000000000001</c:v>
                </c:pt>
                <c:pt idx="15" formatCode="#,##0">
                  <c:v>19</c:v>
                </c:pt>
                <c:pt idx="16">
                  <c:v>19.3</c:v>
                </c:pt>
                <c:pt idx="17">
                  <c:v>19.399999999999999</c:v>
                </c:pt>
                <c:pt idx="18">
                  <c:v>18.3</c:v>
                </c:pt>
                <c:pt idx="19">
                  <c:v>18.8</c:v>
                </c:pt>
                <c:pt idx="20">
                  <c:v>18.899999999999999</c:v>
                </c:pt>
                <c:pt idx="21">
                  <c:v>19.399999999999999</c:v>
                </c:pt>
                <c:pt idx="23" formatCode="#,##0.0#########################################################################################################################">
                  <c:v>19.5</c:v>
                </c:pt>
                <c:pt idx="24" formatCode="#,##0.0#########################################################################################################################">
                  <c:v>19.600000000000001</c:v>
                </c:pt>
                <c:pt idx="25" formatCode="#,##0.0#########################################################################################################################">
                  <c:v>19.7</c:v>
                </c:pt>
                <c:pt idx="26" formatCode="#,##0.0#########################################################################################################################">
                  <c:v>19.7</c:v>
                </c:pt>
                <c:pt idx="27" formatCode="#,##0.0#########################################################################################################################">
                  <c:v>19.8</c:v>
                </c:pt>
                <c:pt idx="28" formatCode="#,##0.0#########################################################################################################################">
                  <c:v>19.899999999999999</c:v>
                </c:pt>
                <c:pt idx="29" formatCode="#,##0.0#########################################################################################################################">
                  <c:v>19.899999999999999</c:v>
                </c:pt>
                <c:pt idx="30" formatCode="#,##0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7A-4F17-BE2F-22ABB968425E}"/>
            </c:ext>
          </c:extLst>
        </c:ser>
        <c:ser>
          <c:idx val="1"/>
          <c:order val="1"/>
          <c:tx>
            <c:strRef>
              <c:f>'A IT (2)'!$A$7</c:f>
              <c:strCache>
                <c:ptCount val="1"/>
                <c:pt idx="0">
                  <c:v>femmine  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21"/>
              <c:layout>
                <c:manualLayout>
                  <c:x val="-6.0263653483992562E-2"/>
                  <c:y val="9.12200356548233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67A-4F17-BE2F-22ABB968425E}"/>
                </c:ext>
              </c:extLst>
            </c:dLbl>
            <c:dLbl>
              <c:idx val="23"/>
              <c:layout>
                <c:manualLayout>
                  <c:x val="5.0219711236660393E-3"/>
                  <c:y val="6.99353606686979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67A-4F17-BE2F-22ABB96842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libri Light" panose="020F0302020204030204" pitchFamily="34" charset="0"/>
                    <a:ea typeface="Calibri Light" panose="020F0302020204030204" pitchFamily="34" charset="0"/>
                    <a:cs typeface="Calibri Light" panose="020F0302020204030204" pitchFamily="34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 IT (2)'!$B$5:$AF$5</c:f>
              <c:strCache>
                <c:ptCount val="31"/>
                <c:pt idx="0">
                  <c:v>2002  </c:v>
                </c:pt>
                <c:pt idx="1">
                  <c:v>2003  </c:v>
                </c:pt>
                <c:pt idx="2">
                  <c:v>2004  </c:v>
                </c:pt>
                <c:pt idx="3">
                  <c:v>2005  </c:v>
                </c:pt>
                <c:pt idx="4">
                  <c:v>2006  </c:v>
                </c:pt>
                <c:pt idx="5">
                  <c:v>2007  </c:v>
                </c:pt>
                <c:pt idx="6">
                  <c:v>2008  </c:v>
                </c:pt>
                <c:pt idx="7">
                  <c:v>2009  </c:v>
                </c:pt>
                <c:pt idx="8">
                  <c:v>2010  </c:v>
                </c:pt>
                <c:pt idx="9">
                  <c:v>2011  </c:v>
                </c:pt>
                <c:pt idx="10">
                  <c:v>2012  </c:v>
                </c:pt>
                <c:pt idx="11">
                  <c:v>2013  </c:v>
                </c:pt>
                <c:pt idx="12">
                  <c:v>2014  </c:v>
                </c:pt>
                <c:pt idx="13">
                  <c:v>2015  </c:v>
                </c:pt>
                <c:pt idx="14">
                  <c:v>2016  </c:v>
                </c:pt>
                <c:pt idx="15">
                  <c:v>2017  </c:v>
                </c:pt>
                <c:pt idx="16">
                  <c:v>2018  </c:v>
                </c:pt>
                <c:pt idx="17">
                  <c:v>2019  </c:v>
                </c:pt>
                <c:pt idx="18">
                  <c:v>2020  </c:v>
                </c:pt>
                <c:pt idx="19">
                  <c:v>2021  </c:v>
                </c:pt>
                <c:pt idx="20">
                  <c:v>2022  </c:v>
                </c:pt>
                <c:pt idx="21">
                  <c:v>2023  </c:v>
                </c:pt>
                <c:pt idx="23">
                  <c:v>2023  </c:v>
                </c:pt>
                <c:pt idx="24">
                  <c:v>2024  </c:v>
                </c:pt>
                <c:pt idx="25">
                  <c:v>2025  </c:v>
                </c:pt>
                <c:pt idx="26">
                  <c:v>2026  </c:v>
                </c:pt>
                <c:pt idx="27">
                  <c:v>2027  </c:v>
                </c:pt>
                <c:pt idx="28">
                  <c:v>2028  </c:v>
                </c:pt>
                <c:pt idx="29">
                  <c:v>2029  </c:v>
                </c:pt>
                <c:pt idx="30">
                  <c:v>2030  </c:v>
                </c:pt>
              </c:strCache>
            </c:strRef>
          </c:cat>
          <c:val>
            <c:numRef>
              <c:f>'A IT (2)'!$B$7:$AF$7</c:f>
              <c:numCache>
                <c:formatCode>#,##0.0</c:formatCode>
                <c:ptCount val="31"/>
                <c:pt idx="0">
                  <c:v>20.8</c:v>
                </c:pt>
                <c:pt idx="1">
                  <c:v>20.5</c:v>
                </c:pt>
                <c:pt idx="2">
                  <c:v>21.3</c:v>
                </c:pt>
                <c:pt idx="3">
                  <c:v>21.1</c:v>
                </c:pt>
                <c:pt idx="4">
                  <c:v>21.4</c:v>
                </c:pt>
                <c:pt idx="5">
                  <c:v>21.4</c:v>
                </c:pt>
                <c:pt idx="6">
                  <c:v>21.4</c:v>
                </c:pt>
                <c:pt idx="7">
                  <c:v>21.5</c:v>
                </c:pt>
                <c:pt idx="8">
                  <c:v>21.7</c:v>
                </c:pt>
                <c:pt idx="9">
                  <c:v>21.9</c:v>
                </c:pt>
                <c:pt idx="10">
                  <c:v>21.8</c:v>
                </c:pt>
                <c:pt idx="11">
                  <c:v>22.1</c:v>
                </c:pt>
                <c:pt idx="12">
                  <c:v>22.3</c:v>
                </c:pt>
                <c:pt idx="13">
                  <c:v>21.9</c:v>
                </c:pt>
                <c:pt idx="14">
                  <c:v>22.4</c:v>
                </c:pt>
                <c:pt idx="15">
                  <c:v>22.1</c:v>
                </c:pt>
                <c:pt idx="16">
                  <c:v>22.4</c:v>
                </c:pt>
                <c:pt idx="17">
                  <c:v>22.6</c:v>
                </c:pt>
                <c:pt idx="18">
                  <c:v>21.7</c:v>
                </c:pt>
                <c:pt idx="19" formatCode="#,##0">
                  <c:v>22</c:v>
                </c:pt>
                <c:pt idx="20">
                  <c:v>21.9</c:v>
                </c:pt>
                <c:pt idx="21">
                  <c:v>22.3</c:v>
                </c:pt>
                <c:pt idx="23" formatCode="#,##0.0#########################################################################################################################">
                  <c:v>22.5</c:v>
                </c:pt>
                <c:pt idx="24" formatCode="#,##0.0#########################################################################################################################">
                  <c:v>22.6</c:v>
                </c:pt>
                <c:pt idx="25" formatCode="#,##0.0#########################################################################################################################">
                  <c:v>22.6</c:v>
                </c:pt>
                <c:pt idx="26" formatCode="#,##0.0#########################################################################################################################">
                  <c:v>22.7</c:v>
                </c:pt>
                <c:pt idx="27" formatCode="#,##0.0#########################################################################################################################">
                  <c:v>22.7</c:v>
                </c:pt>
                <c:pt idx="28" formatCode="#,##0.0#########################################################################################################################">
                  <c:v>22.8</c:v>
                </c:pt>
                <c:pt idx="29" formatCode="#,##0.0#########################################################################################################################">
                  <c:v>22.8</c:v>
                </c:pt>
                <c:pt idx="30" formatCode="#,##0.0#########################################################################################################################">
                  <c:v>22.9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7A-4F17-BE2F-22ABB96842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4297568"/>
        <c:axId val="744290848"/>
      </c:lineChart>
      <c:catAx>
        <c:axId val="744297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Calibri Light" panose="020F0302020204030204" pitchFamily="34" charset="0"/>
                <a:cs typeface="Calibri Light" panose="020F0302020204030204" pitchFamily="34" charset="0"/>
              </a:defRPr>
            </a:pPr>
            <a:endParaRPr lang="it-IT"/>
          </a:p>
        </c:txPr>
        <c:crossAx val="744290848"/>
        <c:crosses val="autoZero"/>
        <c:auto val="1"/>
        <c:lblAlgn val="ctr"/>
        <c:lblOffset val="100"/>
        <c:noMultiLvlLbl val="0"/>
      </c:catAx>
      <c:valAx>
        <c:axId val="744290848"/>
        <c:scaling>
          <c:orientation val="minMax"/>
          <c:max val="23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Calibri Light" panose="020F0302020204030204" pitchFamily="34" charset="0"/>
                <a:cs typeface="Calibri Light" panose="020F0302020204030204" pitchFamily="34" charset="0"/>
              </a:defRPr>
            </a:pPr>
            <a:endParaRPr lang="it-IT"/>
          </a:p>
        </c:txPr>
        <c:crossAx val="744297568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libri Light" panose="020F0302020204030204" pitchFamily="34" charset="0"/>
              <a:ea typeface="Calibri Light" panose="020F0302020204030204" pitchFamily="34" charset="0"/>
              <a:cs typeface="Calibri Light" panose="020F030202020403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Calibri Light" panose="020F0302020204030204" pitchFamily="34" charset="0"/>
          <a:ea typeface="Calibri Light" panose="020F0302020204030204" pitchFamily="34" charset="0"/>
          <a:cs typeface="Calibri Light" panose="020F0302020204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 IT (3)'!$A$6</c:f>
              <c:strCache>
                <c:ptCount val="1"/>
                <c:pt idx="0">
                  <c:v>maschi 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 IT (3)'!$B$5:$W$5</c:f>
              <c:strCache>
                <c:ptCount val="22"/>
                <c:pt idx="0">
                  <c:v>2002  </c:v>
                </c:pt>
                <c:pt idx="1">
                  <c:v>2003  </c:v>
                </c:pt>
                <c:pt idx="2">
                  <c:v>2004  </c:v>
                </c:pt>
                <c:pt idx="3">
                  <c:v>2005  </c:v>
                </c:pt>
                <c:pt idx="4">
                  <c:v>2006  </c:v>
                </c:pt>
                <c:pt idx="5">
                  <c:v>2007  </c:v>
                </c:pt>
                <c:pt idx="6">
                  <c:v>2008  </c:v>
                </c:pt>
                <c:pt idx="7">
                  <c:v>2009  </c:v>
                </c:pt>
                <c:pt idx="8">
                  <c:v>2010  </c:v>
                </c:pt>
                <c:pt idx="9">
                  <c:v>2011  </c:v>
                </c:pt>
                <c:pt idx="10">
                  <c:v>2012  </c:v>
                </c:pt>
                <c:pt idx="11">
                  <c:v>2013  </c:v>
                </c:pt>
                <c:pt idx="12">
                  <c:v>2014  </c:v>
                </c:pt>
                <c:pt idx="13">
                  <c:v>2015  </c:v>
                </c:pt>
                <c:pt idx="14">
                  <c:v>2016  </c:v>
                </c:pt>
                <c:pt idx="15">
                  <c:v>2017  </c:v>
                </c:pt>
                <c:pt idx="16">
                  <c:v>2018  </c:v>
                </c:pt>
                <c:pt idx="17">
                  <c:v>2019  </c:v>
                </c:pt>
                <c:pt idx="18">
                  <c:v>2020  </c:v>
                </c:pt>
                <c:pt idx="19">
                  <c:v>2021  </c:v>
                </c:pt>
                <c:pt idx="20">
                  <c:v>2022  </c:v>
                </c:pt>
                <c:pt idx="21">
                  <c:v>2023  </c:v>
                </c:pt>
              </c:strCache>
            </c:strRef>
          </c:cat>
          <c:val>
            <c:numRef>
              <c:f>'A IT (3)'!$B$6:$W$6</c:f>
              <c:numCache>
                <c:formatCode>#,##0.0</c:formatCode>
                <c:ptCount val="22"/>
                <c:pt idx="0">
                  <c:v>16.899999999999999</c:v>
                </c:pt>
                <c:pt idx="1">
                  <c:v>16.8</c:v>
                </c:pt>
                <c:pt idx="2">
                  <c:v>17.3</c:v>
                </c:pt>
                <c:pt idx="3">
                  <c:v>17.399999999999999</c:v>
                </c:pt>
                <c:pt idx="4">
                  <c:v>17.7</c:v>
                </c:pt>
                <c:pt idx="5">
                  <c:v>17.8</c:v>
                </c:pt>
                <c:pt idx="6">
                  <c:v>17.8</c:v>
                </c:pt>
                <c:pt idx="7" formatCode="#,##0">
                  <c:v>18</c:v>
                </c:pt>
                <c:pt idx="8">
                  <c:v>18.2</c:v>
                </c:pt>
                <c:pt idx="9">
                  <c:v>18.399999999999999</c:v>
                </c:pt>
                <c:pt idx="10">
                  <c:v>18.399999999999999</c:v>
                </c:pt>
                <c:pt idx="11">
                  <c:v>18.7</c:v>
                </c:pt>
                <c:pt idx="12">
                  <c:v>18.899999999999999</c:v>
                </c:pt>
                <c:pt idx="13">
                  <c:v>18.7</c:v>
                </c:pt>
                <c:pt idx="14">
                  <c:v>19.100000000000001</c:v>
                </c:pt>
                <c:pt idx="15" formatCode="#,##0">
                  <c:v>19</c:v>
                </c:pt>
                <c:pt idx="16">
                  <c:v>19.3</c:v>
                </c:pt>
                <c:pt idx="17">
                  <c:v>19.399999999999999</c:v>
                </c:pt>
                <c:pt idx="18">
                  <c:v>18.3</c:v>
                </c:pt>
                <c:pt idx="19">
                  <c:v>18.8</c:v>
                </c:pt>
                <c:pt idx="20">
                  <c:v>18.899999999999999</c:v>
                </c:pt>
                <c:pt idx="21">
                  <c:v>19.399999999999999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8F-4769-A209-40E9B0FEDDE7}"/>
            </c:ext>
          </c:extLst>
        </c:ser>
        <c:ser>
          <c:idx val="1"/>
          <c:order val="1"/>
          <c:tx>
            <c:strRef>
              <c:f>'A IT (3)'!$A$7</c:f>
              <c:strCache>
                <c:ptCount val="1"/>
                <c:pt idx="0">
                  <c:v>femmine 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'A IT (3)'!$B$5:$W$5</c:f>
              <c:strCache>
                <c:ptCount val="22"/>
                <c:pt idx="0">
                  <c:v>2002  </c:v>
                </c:pt>
                <c:pt idx="1">
                  <c:v>2003  </c:v>
                </c:pt>
                <c:pt idx="2">
                  <c:v>2004  </c:v>
                </c:pt>
                <c:pt idx="3">
                  <c:v>2005  </c:v>
                </c:pt>
                <c:pt idx="4">
                  <c:v>2006  </c:v>
                </c:pt>
                <c:pt idx="5">
                  <c:v>2007  </c:v>
                </c:pt>
                <c:pt idx="6">
                  <c:v>2008  </c:v>
                </c:pt>
                <c:pt idx="7">
                  <c:v>2009  </c:v>
                </c:pt>
                <c:pt idx="8">
                  <c:v>2010  </c:v>
                </c:pt>
                <c:pt idx="9">
                  <c:v>2011  </c:v>
                </c:pt>
                <c:pt idx="10">
                  <c:v>2012  </c:v>
                </c:pt>
                <c:pt idx="11">
                  <c:v>2013  </c:v>
                </c:pt>
                <c:pt idx="12">
                  <c:v>2014  </c:v>
                </c:pt>
                <c:pt idx="13">
                  <c:v>2015  </c:v>
                </c:pt>
                <c:pt idx="14">
                  <c:v>2016  </c:v>
                </c:pt>
                <c:pt idx="15">
                  <c:v>2017  </c:v>
                </c:pt>
                <c:pt idx="16">
                  <c:v>2018  </c:v>
                </c:pt>
                <c:pt idx="17">
                  <c:v>2019  </c:v>
                </c:pt>
                <c:pt idx="18">
                  <c:v>2020  </c:v>
                </c:pt>
                <c:pt idx="19">
                  <c:v>2021  </c:v>
                </c:pt>
                <c:pt idx="20">
                  <c:v>2022  </c:v>
                </c:pt>
                <c:pt idx="21">
                  <c:v>2023  </c:v>
                </c:pt>
              </c:strCache>
            </c:strRef>
          </c:cat>
          <c:val>
            <c:numRef>
              <c:f>'A IT (3)'!$B$7:$W$7</c:f>
              <c:numCache>
                <c:formatCode>#,##0.0</c:formatCode>
                <c:ptCount val="22"/>
                <c:pt idx="0">
                  <c:v>20.8</c:v>
                </c:pt>
                <c:pt idx="1">
                  <c:v>20.5</c:v>
                </c:pt>
                <c:pt idx="2">
                  <c:v>21.3</c:v>
                </c:pt>
                <c:pt idx="3">
                  <c:v>21.1</c:v>
                </c:pt>
                <c:pt idx="4">
                  <c:v>21.4</c:v>
                </c:pt>
                <c:pt idx="5">
                  <c:v>21.4</c:v>
                </c:pt>
                <c:pt idx="6">
                  <c:v>21.4</c:v>
                </c:pt>
                <c:pt idx="7">
                  <c:v>21.5</c:v>
                </c:pt>
                <c:pt idx="8">
                  <c:v>21.7</c:v>
                </c:pt>
                <c:pt idx="9">
                  <c:v>21.9</c:v>
                </c:pt>
                <c:pt idx="10">
                  <c:v>21.8</c:v>
                </c:pt>
                <c:pt idx="11">
                  <c:v>22.1</c:v>
                </c:pt>
                <c:pt idx="12">
                  <c:v>22.3</c:v>
                </c:pt>
                <c:pt idx="13">
                  <c:v>21.9</c:v>
                </c:pt>
                <c:pt idx="14">
                  <c:v>22.4</c:v>
                </c:pt>
                <c:pt idx="15">
                  <c:v>22.1</c:v>
                </c:pt>
                <c:pt idx="16">
                  <c:v>22.4</c:v>
                </c:pt>
                <c:pt idx="17">
                  <c:v>22.6</c:v>
                </c:pt>
                <c:pt idx="18">
                  <c:v>21.7</c:v>
                </c:pt>
                <c:pt idx="19" formatCode="#,##0">
                  <c:v>22</c:v>
                </c:pt>
                <c:pt idx="20">
                  <c:v>21.9</c:v>
                </c:pt>
                <c:pt idx="21">
                  <c:v>22.3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8F-4769-A209-40E9B0FEDDE7}"/>
            </c:ext>
          </c:extLst>
        </c:ser>
        <c:ser>
          <c:idx val="2"/>
          <c:order val="2"/>
          <c:tx>
            <c:strRef>
              <c:f>'A IT (3)'!$A$8</c:f>
              <c:strCache>
                <c:ptCount val="1"/>
                <c:pt idx="0">
                  <c:v>totale 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'A IT (3)'!$B$5:$W$5</c:f>
              <c:strCache>
                <c:ptCount val="22"/>
                <c:pt idx="0">
                  <c:v>2002  </c:v>
                </c:pt>
                <c:pt idx="1">
                  <c:v>2003  </c:v>
                </c:pt>
                <c:pt idx="2">
                  <c:v>2004  </c:v>
                </c:pt>
                <c:pt idx="3">
                  <c:v>2005  </c:v>
                </c:pt>
                <c:pt idx="4">
                  <c:v>2006  </c:v>
                </c:pt>
                <c:pt idx="5">
                  <c:v>2007  </c:v>
                </c:pt>
                <c:pt idx="6">
                  <c:v>2008  </c:v>
                </c:pt>
                <c:pt idx="7">
                  <c:v>2009  </c:v>
                </c:pt>
                <c:pt idx="8">
                  <c:v>2010  </c:v>
                </c:pt>
                <c:pt idx="9">
                  <c:v>2011  </c:v>
                </c:pt>
                <c:pt idx="10">
                  <c:v>2012  </c:v>
                </c:pt>
                <c:pt idx="11">
                  <c:v>2013  </c:v>
                </c:pt>
                <c:pt idx="12">
                  <c:v>2014  </c:v>
                </c:pt>
                <c:pt idx="13">
                  <c:v>2015  </c:v>
                </c:pt>
                <c:pt idx="14">
                  <c:v>2016  </c:v>
                </c:pt>
                <c:pt idx="15">
                  <c:v>2017  </c:v>
                </c:pt>
                <c:pt idx="16">
                  <c:v>2018  </c:v>
                </c:pt>
                <c:pt idx="17">
                  <c:v>2019  </c:v>
                </c:pt>
                <c:pt idx="18">
                  <c:v>2020  </c:v>
                </c:pt>
                <c:pt idx="19">
                  <c:v>2021  </c:v>
                </c:pt>
                <c:pt idx="20">
                  <c:v>2022  </c:v>
                </c:pt>
                <c:pt idx="21">
                  <c:v>2023  </c:v>
                </c:pt>
              </c:strCache>
            </c:strRef>
          </c:cat>
          <c:val>
            <c:numRef>
              <c:f>'A IT (3)'!$B$8:$W$8</c:f>
              <c:numCache>
                <c:formatCode>#,##0.0</c:formatCode>
                <c:ptCount val="22"/>
                <c:pt idx="0">
                  <c:v>18.899999999999999</c:v>
                </c:pt>
                <c:pt idx="1">
                  <c:v>18.7</c:v>
                </c:pt>
                <c:pt idx="2">
                  <c:v>19.3</c:v>
                </c:pt>
                <c:pt idx="3">
                  <c:v>19.3</c:v>
                </c:pt>
                <c:pt idx="4">
                  <c:v>19.600000000000001</c:v>
                </c:pt>
                <c:pt idx="5">
                  <c:v>19.600000000000001</c:v>
                </c:pt>
                <c:pt idx="6">
                  <c:v>19.600000000000001</c:v>
                </c:pt>
                <c:pt idx="7">
                  <c:v>19.7</c:v>
                </c:pt>
                <c:pt idx="8" formatCode="#,##0">
                  <c:v>20</c:v>
                </c:pt>
                <c:pt idx="9">
                  <c:v>20.100000000000001</c:v>
                </c:pt>
                <c:pt idx="10">
                  <c:v>20.100000000000001</c:v>
                </c:pt>
                <c:pt idx="11">
                  <c:v>20.399999999999999</c:v>
                </c:pt>
                <c:pt idx="12">
                  <c:v>20.6</c:v>
                </c:pt>
                <c:pt idx="13">
                  <c:v>20.3</c:v>
                </c:pt>
                <c:pt idx="14">
                  <c:v>20.8</c:v>
                </c:pt>
                <c:pt idx="15">
                  <c:v>20.5</c:v>
                </c:pt>
                <c:pt idx="16">
                  <c:v>20.9</c:v>
                </c:pt>
                <c:pt idx="17" formatCode="#,##0.00">
                  <c:v>21</c:v>
                </c:pt>
                <c:pt idx="18" formatCode="#,##0.00">
                  <c:v>20</c:v>
                </c:pt>
                <c:pt idx="19">
                  <c:v>20.399999999999999</c:v>
                </c:pt>
                <c:pt idx="20">
                  <c:v>20.399999999999999</c:v>
                </c:pt>
                <c:pt idx="21">
                  <c:v>20.9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8F-4769-A209-40E9B0FED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6165776"/>
        <c:axId val="896163376"/>
      </c:lineChart>
      <c:catAx>
        <c:axId val="89616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96163376"/>
        <c:crosses val="autoZero"/>
        <c:auto val="1"/>
        <c:lblAlgn val="ctr"/>
        <c:lblOffset val="100"/>
        <c:noMultiLvlLbl val="0"/>
      </c:catAx>
      <c:valAx>
        <c:axId val="89616337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96165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 IT (3)'!$A$6</c:f>
              <c:strCache>
                <c:ptCount val="1"/>
                <c:pt idx="0">
                  <c:v>maschi 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'A IT (3)'!$B$5:$X$5</c:f>
              <c:strCache>
                <c:ptCount val="23"/>
                <c:pt idx="0">
                  <c:v>2002  </c:v>
                </c:pt>
                <c:pt idx="1">
                  <c:v>2003  </c:v>
                </c:pt>
                <c:pt idx="2">
                  <c:v>2004  </c:v>
                </c:pt>
                <c:pt idx="3">
                  <c:v>2005  </c:v>
                </c:pt>
                <c:pt idx="4">
                  <c:v>2006  </c:v>
                </c:pt>
                <c:pt idx="5">
                  <c:v>2007  </c:v>
                </c:pt>
                <c:pt idx="6">
                  <c:v>2008  </c:v>
                </c:pt>
                <c:pt idx="7">
                  <c:v>2009  </c:v>
                </c:pt>
                <c:pt idx="8">
                  <c:v>2010  </c:v>
                </c:pt>
                <c:pt idx="9">
                  <c:v>2011  </c:v>
                </c:pt>
                <c:pt idx="10">
                  <c:v>2012  </c:v>
                </c:pt>
                <c:pt idx="11">
                  <c:v>2013  </c:v>
                </c:pt>
                <c:pt idx="12">
                  <c:v>2014  </c:v>
                </c:pt>
                <c:pt idx="13">
                  <c:v>2015  </c:v>
                </c:pt>
                <c:pt idx="14">
                  <c:v>2016  </c:v>
                </c:pt>
                <c:pt idx="15">
                  <c:v>2017  </c:v>
                </c:pt>
                <c:pt idx="16">
                  <c:v>2018  </c:v>
                </c:pt>
                <c:pt idx="17">
                  <c:v>2019  </c:v>
                </c:pt>
                <c:pt idx="18">
                  <c:v>2020  </c:v>
                </c:pt>
                <c:pt idx="19">
                  <c:v>2021  </c:v>
                </c:pt>
                <c:pt idx="20">
                  <c:v>2022  </c:v>
                </c:pt>
                <c:pt idx="21">
                  <c:v>2023  </c:v>
                </c:pt>
                <c:pt idx="22">
                  <c:v>2024</c:v>
                </c:pt>
              </c:strCache>
            </c:strRef>
          </c:cat>
          <c:val>
            <c:numRef>
              <c:f>'A IT (3)'!$B$6:$X$6</c:f>
              <c:numCache>
                <c:formatCode>#,##0.0</c:formatCode>
                <c:ptCount val="23"/>
                <c:pt idx="0">
                  <c:v>16.899999999999999</c:v>
                </c:pt>
                <c:pt idx="1">
                  <c:v>16.8</c:v>
                </c:pt>
                <c:pt idx="2">
                  <c:v>17.3</c:v>
                </c:pt>
                <c:pt idx="3">
                  <c:v>17.399999999999999</c:v>
                </c:pt>
                <c:pt idx="4">
                  <c:v>17.7</c:v>
                </c:pt>
                <c:pt idx="5">
                  <c:v>17.8</c:v>
                </c:pt>
                <c:pt idx="6">
                  <c:v>17.8</c:v>
                </c:pt>
                <c:pt idx="7" formatCode="#,##0">
                  <c:v>18</c:v>
                </c:pt>
                <c:pt idx="8">
                  <c:v>18.2</c:v>
                </c:pt>
                <c:pt idx="9">
                  <c:v>18.399999999999999</c:v>
                </c:pt>
                <c:pt idx="10">
                  <c:v>18.399999999999999</c:v>
                </c:pt>
                <c:pt idx="11">
                  <c:v>18.7</c:v>
                </c:pt>
                <c:pt idx="12">
                  <c:v>18.899999999999999</c:v>
                </c:pt>
                <c:pt idx="13">
                  <c:v>18.7</c:v>
                </c:pt>
                <c:pt idx="14">
                  <c:v>19.100000000000001</c:v>
                </c:pt>
                <c:pt idx="15" formatCode="#,##0">
                  <c:v>19</c:v>
                </c:pt>
                <c:pt idx="16">
                  <c:v>19.3</c:v>
                </c:pt>
                <c:pt idx="17">
                  <c:v>19.399999999999999</c:v>
                </c:pt>
                <c:pt idx="18">
                  <c:v>18.3</c:v>
                </c:pt>
                <c:pt idx="19">
                  <c:v>18.8</c:v>
                </c:pt>
                <c:pt idx="20">
                  <c:v>18.899999999999999</c:v>
                </c:pt>
                <c:pt idx="21">
                  <c:v>19.399999999999999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BC-492D-8411-3CD7DD17968B}"/>
            </c:ext>
          </c:extLst>
        </c:ser>
        <c:ser>
          <c:idx val="1"/>
          <c:order val="1"/>
          <c:tx>
            <c:strRef>
              <c:f>'A IT (3)'!$A$7</c:f>
              <c:strCache>
                <c:ptCount val="1"/>
                <c:pt idx="0">
                  <c:v>femmine 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'A IT (3)'!$B$5:$X$5</c:f>
              <c:strCache>
                <c:ptCount val="23"/>
                <c:pt idx="0">
                  <c:v>2002  </c:v>
                </c:pt>
                <c:pt idx="1">
                  <c:v>2003  </c:v>
                </c:pt>
                <c:pt idx="2">
                  <c:v>2004  </c:v>
                </c:pt>
                <c:pt idx="3">
                  <c:v>2005  </c:v>
                </c:pt>
                <c:pt idx="4">
                  <c:v>2006  </c:v>
                </c:pt>
                <c:pt idx="5">
                  <c:v>2007  </c:v>
                </c:pt>
                <c:pt idx="6">
                  <c:v>2008  </c:v>
                </c:pt>
                <c:pt idx="7">
                  <c:v>2009  </c:v>
                </c:pt>
                <c:pt idx="8">
                  <c:v>2010  </c:v>
                </c:pt>
                <c:pt idx="9">
                  <c:v>2011  </c:v>
                </c:pt>
                <c:pt idx="10">
                  <c:v>2012  </c:v>
                </c:pt>
                <c:pt idx="11">
                  <c:v>2013  </c:v>
                </c:pt>
                <c:pt idx="12">
                  <c:v>2014  </c:v>
                </c:pt>
                <c:pt idx="13">
                  <c:v>2015  </c:v>
                </c:pt>
                <c:pt idx="14">
                  <c:v>2016  </c:v>
                </c:pt>
                <c:pt idx="15">
                  <c:v>2017  </c:v>
                </c:pt>
                <c:pt idx="16">
                  <c:v>2018  </c:v>
                </c:pt>
                <c:pt idx="17">
                  <c:v>2019  </c:v>
                </c:pt>
                <c:pt idx="18">
                  <c:v>2020  </c:v>
                </c:pt>
                <c:pt idx="19">
                  <c:v>2021  </c:v>
                </c:pt>
                <c:pt idx="20">
                  <c:v>2022  </c:v>
                </c:pt>
                <c:pt idx="21">
                  <c:v>2023  </c:v>
                </c:pt>
                <c:pt idx="22">
                  <c:v>2024</c:v>
                </c:pt>
              </c:strCache>
            </c:strRef>
          </c:cat>
          <c:val>
            <c:numRef>
              <c:f>'A IT (3)'!$B$7:$X$7</c:f>
              <c:numCache>
                <c:formatCode>#,##0.0</c:formatCode>
                <c:ptCount val="23"/>
                <c:pt idx="0">
                  <c:v>20.8</c:v>
                </c:pt>
                <c:pt idx="1">
                  <c:v>20.5</c:v>
                </c:pt>
                <c:pt idx="2">
                  <c:v>21.3</c:v>
                </c:pt>
                <c:pt idx="3">
                  <c:v>21.1</c:v>
                </c:pt>
                <c:pt idx="4">
                  <c:v>21.4</c:v>
                </c:pt>
                <c:pt idx="5">
                  <c:v>21.4</c:v>
                </c:pt>
                <c:pt idx="6">
                  <c:v>21.4</c:v>
                </c:pt>
                <c:pt idx="7">
                  <c:v>21.5</c:v>
                </c:pt>
                <c:pt idx="8">
                  <c:v>21.7</c:v>
                </c:pt>
                <c:pt idx="9">
                  <c:v>21.9</c:v>
                </c:pt>
                <c:pt idx="10">
                  <c:v>21.8</c:v>
                </c:pt>
                <c:pt idx="11">
                  <c:v>22.1</c:v>
                </c:pt>
                <c:pt idx="12">
                  <c:v>22.3</c:v>
                </c:pt>
                <c:pt idx="13">
                  <c:v>21.9</c:v>
                </c:pt>
                <c:pt idx="14">
                  <c:v>22.4</c:v>
                </c:pt>
                <c:pt idx="15">
                  <c:v>22.1</c:v>
                </c:pt>
                <c:pt idx="16">
                  <c:v>22.4</c:v>
                </c:pt>
                <c:pt idx="17">
                  <c:v>22.6</c:v>
                </c:pt>
                <c:pt idx="18">
                  <c:v>21.7</c:v>
                </c:pt>
                <c:pt idx="19" formatCode="#,##0">
                  <c:v>22</c:v>
                </c:pt>
                <c:pt idx="20">
                  <c:v>21.9</c:v>
                </c:pt>
                <c:pt idx="21">
                  <c:v>22.3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BC-492D-8411-3CD7DD179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4297568"/>
        <c:axId val="744290848"/>
      </c:lineChart>
      <c:catAx>
        <c:axId val="744297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44290848"/>
        <c:crosses val="autoZero"/>
        <c:auto val="1"/>
        <c:lblAlgn val="ctr"/>
        <c:lblOffset val="100"/>
        <c:noMultiLvlLbl val="0"/>
      </c:catAx>
      <c:valAx>
        <c:axId val="74429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44297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Calibri Light" panose="020F0302020204030204" pitchFamily="34" charset="0"/>
                <a:cs typeface="Calibri Light" panose="020F0302020204030204" pitchFamily="34" charset="0"/>
              </a:defRPr>
            </a:pPr>
            <a:r>
              <a:rPr lang="it-IT"/>
              <a:t>Andamento ponderazione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alibri Light" panose="020F0302020204030204" pitchFamily="34" charset="0"/>
              <a:ea typeface="Calibri Light" panose="020F0302020204030204" pitchFamily="34" charset="0"/>
              <a:cs typeface="Calibri Light" panose="020F0302020204030204" pitchFamily="34" charset="0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val>
            <c:numRef>
              <c:f>'A IT (4)'!$B$9:$W$9</c:f>
              <c:numCache>
                <c:formatCode>0.00%</c:formatCode>
                <c:ptCount val="22"/>
                <c:pt idx="0">
                  <c:v>0.48717948717948745</c:v>
                </c:pt>
                <c:pt idx="1">
                  <c:v>0.48648648648648679</c:v>
                </c:pt>
                <c:pt idx="2">
                  <c:v>0.5</c:v>
                </c:pt>
                <c:pt idx="3">
                  <c:v>0.48648648648648629</c:v>
                </c:pt>
                <c:pt idx="4">
                  <c:v>0.48648648648648579</c:v>
                </c:pt>
                <c:pt idx="5">
                  <c:v>0.4999999999999995</c:v>
                </c:pt>
                <c:pt idx="6">
                  <c:v>0.4999999999999995</c:v>
                </c:pt>
                <c:pt idx="7">
                  <c:v>0.51428571428571446</c:v>
                </c:pt>
                <c:pt idx="8">
                  <c:v>0.48571428571428549</c:v>
                </c:pt>
                <c:pt idx="9">
                  <c:v>0.51428571428571346</c:v>
                </c:pt>
                <c:pt idx="10">
                  <c:v>0.4999999999999995</c:v>
                </c:pt>
                <c:pt idx="11">
                  <c:v>0.50000000000000056</c:v>
                </c:pt>
                <c:pt idx="12">
                  <c:v>0.4999999999999995</c:v>
                </c:pt>
                <c:pt idx="13">
                  <c:v>0.49999999999999944</c:v>
                </c:pt>
                <c:pt idx="14">
                  <c:v>0.49846437346437378</c:v>
                </c:pt>
                <c:pt idx="15">
                  <c:v>0.49888712241653393</c:v>
                </c:pt>
                <c:pt idx="16">
                  <c:v>0.49952486537852447</c:v>
                </c:pt>
                <c:pt idx="17">
                  <c:v>0.49952030700351829</c:v>
                </c:pt>
                <c:pt idx="18">
                  <c:v>0.49766218585622418</c:v>
                </c:pt>
                <c:pt idx="19">
                  <c:v>0.49829351535836136</c:v>
                </c:pt>
                <c:pt idx="20">
                  <c:v>0.49900265957446804</c:v>
                </c:pt>
                <c:pt idx="21">
                  <c:v>0.49982929327415537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21-4B16-81E2-29D9917E3C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5074720"/>
        <c:axId val="675076160"/>
      </c:lineChart>
      <c:catAx>
        <c:axId val="6750747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Calibri Light" panose="020F0302020204030204" pitchFamily="34" charset="0"/>
                <a:cs typeface="Calibri Light" panose="020F0302020204030204" pitchFamily="34" charset="0"/>
              </a:defRPr>
            </a:pPr>
            <a:endParaRPr lang="it-IT"/>
          </a:p>
        </c:txPr>
        <c:crossAx val="675076160"/>
        <c:crosses val="autoZero"/>
        <c:auto val="1"/>
        <c:lblAlgn val="ctr"/>
        <c:lblOffset val="100"/>
        <c:noMultiLvlLbl val="0"/>
      </c:catAx>
      <c:valAx>
        <c:axId val="67507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Calibri Light" panose="020F0302020204030204" pitchFamily="34" charset="0"/>
                <a:cs typeface="Calibri Light" panose="020F0302020204030204" pitchFamily="34" charset="0"/>
              </a:defRPr>
            </a:pPr>
            <a:endParaRPr lang="it-IT"/>
          </a:p>
        </c:txPr>
        <c:crossAx val="675074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Calibri Light" panose="020F0302020204030204" pitchFamily="34" charset="0"/>
          <a:ea typeface="Calibri Light" panose="020F0302020204030204" pitchFamily="34" charset="0"/>
          <a:cs typeface="Calibri Light" panose="020F0302020204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Calibri Light" panose="020F0302020204030204" pitchFamily="34" charset="0"/>
                <a:cs typeface="Calibri Light" panose="020F0302020204030204" pitchFamily="34" charset="0"/>
              </a:defRPr>
            </a:pPr>
            <a:r>
              <a:rPr lang="it-IT" sz="1800"/>
              <a:t>Progressione</a:t>
            </a:r>
            <a:r>
              <a:rPr lang="it-IT" sz="1800" baseline="0"/>
              <a:t> dei requisiti di pensionamento</a:t>
            </a:r>
            <a:endParaRPr lang="it-IT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alibri Light" panose="020F0302020204030204" pitchFamily="34" charset="0"/>
              <a:ea typeface="Calibri Light" panose="020F0302020204030204" pitchFamily="34" charset="0"/>
              <a:cs typeface="Calibri Light" panose="020F0302020204030204" pitchFamily="34" charset="0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 IT (4)'!$L$22</c:f>
              <c:strCache>
                <c:ptCount val="1"/>
                <c:pt idx="0">
                  <c:v>incrementi teo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bg2">
                        <a:lumMod val="50000"/>
                      </a:schemeClr>
                    </a:solidFill>
                    <a:latin typeface="Calibri Light" panose="020F0302020204030204" pitchFamily="34" charset="0"/>
                    <a:ea typeface="Calibri Light" panose="020F0302020204030204" pitchFamily="34" charset="0"/>
                    <a:cs typeface="Calibri Light" panose="020F030202020403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 IT (4)'!$M$21:$T$21</c:f>
              <c:numCache>
                <c:formatCode>General</c:formatCode>
                <c:ptCount val="8"/>
                <c:pt idx="0">
                  <c:v>2013</c:v>
                </c:pt>
                <c:pt idx="1">
                  <c:v>2016</c:v>
                </c:pt>
                <c:pt idx="2">
                  <c:v>2019</c:v>
                </c:pt>
                <c:pt idx="3">
                  <c:v>2021</c:v>
                </c:pt>
                <c:pt idx="4">
                  <c:v>2023</c:v>
                </c:pt>
                <c:pt idx="5">
                  <c:v>2025</c:v>
                </c:pt>
                <c:pt idx="6">
                  <c:v>2027</c:v>
                </c:pt>
                <c:pt idx="7">
                  <c:v>2029</c:v>
                </c:pt>
              </c:numCache>
            </c:numRef>
          </c:cat>
          <c:val>
            <c:numRef>
              <c:f>'A IT (4)'!$M$22:$T$22</c:f>
              <c:numCache>
                <c:formatCode>0.0</c:formatCode>
                <c:ptCount val="8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0</c:v>
                </c:pt>
                <c:pt idx="4">
                  <c:v>-3</c:v>
                </c:pt>
                <c:pt idx="5">
                  <c:v>-1</c:v>
                </c:pt>
                <c:pt idx="6">
                  <c:v>7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88-461E-A539-4E0BAA343228}"/>
            </c:ext>
          </c:extLst>
        </c:ser>
        <c:ser>
          <c:idx val="1"/>
          <c:order val="1"/>
          <c:tx>
            <c:strRef>
              <c:f>'A IT (4)'!$L$23</c:f>
              <c:strCache>
                <c:ptCount val="1"/>
                <c:pt idx="0">
                  <c:v>incrementi eff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alibri Light" panose="020F0302020204030204" pitchFamily="34" charset="0"/>
                    <a:ea typeface="Calibri Light" panose="020F0302020204030204" pitchFamily="34" charset="0"/>
                    <a:cs typeface="Calibri Light" panose="020F030202020403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 IT (4)'!$M$21:$T$21</c:f>
              <c:numCache>
                <c:formatCode>General</c:formatCode>
                <c:ptCount val="8"/>
                <c:pt idx="0">
                  <c:v>2013</c:v>
                </c:pt>
                <c:pt idx="1">
                  <c:v>2016</c:v>
                </c:pt>
                <c:pt idx="2">
                  <c:v>2019</c:v>
                </c:pt>
                <c:pt idx="3">
                  <c:v>2021</c:v>
                </c:pt>
                <c:pt idx="4">
                  <c:v>2023</c:v>
                </c:pt>
                <c:pt idx="5">
                  <c:v>2025</c:v>
                </c:pt>
                <c:pt idx="6">
                  <c:v>2027</c:v>
                </c:pt>
                <c:pt idx="7">
                  <c:v>2029</c:v>
                </c:pt>
              </c:numCache>
            </c:numRef>
          </c:cat>
          <c:val>
            <c:numRef>
              <c:f>'A IT (4)'!$M$23:$T$23</c:f>
              <c:numCache>
                <c:formatCode>0.0</c:formatCode>
                <c:ptCount val="8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88-461E-A539-4E0BAA3432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5"/>
        <c:axId val="902127552"/>
        <c:axId val="902128032"/>
      </c:barChart>
      <c:catAx>
        <c:axId val="902127552"/>
        <c:scaling>
          <c:orientation val="minMax"/>
        </c:scaling>
        <c:delete val="0"/>
        <c:axPos val="b"/>
        <c:majorGridlines>
          <c:spPr>
            <a:ln w="0" cap="flat" cmpd="sng" algn="ctr">
              <a:solidFill>
                <a:schemeClr val="tx2">
                  <a:lumMod val="10000"/>
                  <a:lumOff val="9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25400" cap="flat" cmpd="sng" algn="ctr">
            <a:solidFill>
              <a:schemeClr val="tx2">
                <a:lumMod val="10000"/>
                <a:lumOff val="9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Calibri Light" panose="020F0302020204030204" pitchFamily="34" charset="0"/>
                <a:cs typeface="Calibri Light" panose="020F0302020204030204" pitchFamily="34" charset="0"/>
              </a:defRPr>
            </a:pPr>
            <a:endParaRPr lang="it-IT"/>
          </a:p>
        </c:txPr>
        <c:crossAx val="902128032"/>
        <c:crosses val="autoZero"/>
        <c:auto val="1"/>
        <c:lblAlgn val="ctr"/>
        <c:lblOffset val="100"/>
        <c:noMultiLvlLbl val="0"/>
      </c:catAx>
      <c:valAx>
        <c:axId val="902128032"/>
        <c:scaling>
          <c:orientation val="minMax"/>
        </c:scaling>
        <c:delete val="0"/>
        <c:axPos val="l"/>
        <c:majorGridlines>
          <c:spPr>
            <a:ln w="0" cap="flat" cmpd="sng" algn="ctr">
              <a:solidFill>
                <a:schemeClr val="tx2">
                  <a:lumMod val="10000"/>
                  <a:lumOff val="90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25400">
            <a:solidFill>
              <a:schemeClr val="tx2">
                <a:lumMod val="10000"/>
                <a:lumOff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Calibri Light" panose="020F0302020204030204" pitchFamily="34" charset="0"/>
                <a:cs typeface="Calibri Light" panose="020F0302020204030204" pitchFamily="34" charset="0"/>
              </a:defRPr>
            </a:pPr>
            <a:endParaRPr lang="it-IT"/>
          </a:p>
        </c:txPr>
        <c:crossAx val="902127552"/>
        <c:crosses val="autoZero"/>
        <c:crossBetween val="between"/>
        <c:majorUnit val="1"/>
      </c:valAx>
      <c:spPr>
        <a:noFill/>
        <a:ln cap="rnd">
          <a:solidFill>
            <a:schemeClr val="tx2">
              <a:lumMod val="10000"/>
              <a:lumOff val="90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libri Light" panose="020F0302020204030204" pitchFamily="34" charset="0"/>
              <a:ea typeface="Calibri Light" panose="020F0302020204030204" pitchFamily="34" charset="0"/>
              <a:cs typeface="Calibri Light" panose="020F030202020403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0000"/>
          <a:lumOff val="90000"/>
        </a:schemeClr>
      </a:solidFill>
      <a:round/>
    </a:ln>
    <a:effectLst/>
  </c:spPr>
  <c:txPr>
    <a:bodyPr/>
    <a:lstStyle/>
    <a:p>
      <a:pPr>
        <a:defRPr>
          <a:latin typeface="Calibri Light" panose="020F0302020204030204" pitchFamily="34" charset="0"/>
          <a:ea typeface="Calibri Light" panose="020F0302020204030204" pitchFamily="34" charset="0"/>
          <a:cs typeface="Calibri Light" panose="020F0302020204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9524</xdr:colOff>
      <xdr:row>15</xdr:row>
      <xdr:rowOff>4761</xdr:rowOff>
    </xdr:from>
    <xdr:to>
      <xdr:col>5</xdr:col>
      <xdr:colOff>0</xdr:colOff>
      <xdr:row>36</xdr:row>
      <xdr:rowOff>180974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FDBB5FD-61D7-463B-633C-821CED115E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1647824</xdr:colOff>
      <xdr:row>38</xdr:row>
      <xdr:rowOff>14286</xdr:rowOff>
    </xdr:from>
    <xdr:to>
      <xdr:col>5</xdr:col>
      <xdr:colOff>38099</xdr:colOff>
      <xdr:row>60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34E4DA9-2D36-42AE-C0AB-E4B3D0BCCF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438150</xdr:colOff>
      <xdr:row>52</xdr:row>
      <xdr:rowOff>114300</xdr:rowOff>
    </xdr:from>
    <xdr:to>
      <xdr:col>2</xdr:col>
      <xdr:colOff>447675</xdr:colOff>
      <xdr:row>53</xdr:row>
      <xdr:rowOff>95250</xdr:rowOff>
    </xdr:to>
    <xdr:cxnSp macro="">
      <xdr:nvCxnSpPr>
        <xdr:cNvPr id="5" name="Connettore diritto 4">
          <a:extLst>
            <a:ext uri="{FF2B5EF4-FFF2-40B4-BE49-F238E27FC236}">
              <a16:creationId xmlns:a16="http://schemas.microsoft.com/office/drawing/2014/main" id="{409E59E2-4126-1C7E-3699-AB9706331051}"/>
            </a:ext>
          </a:extLst>
        </xdr:cNvPr>
        <xdr:cNvCxnSpPr/>
      </xdr:nvCxnSpPr>
      <xdr:spPr>
        <a:xfrm>
          <a:off x="3771900" y="10020300"/>
          <a:ext cx="9525" cy="171450"/>
        </a:xfrm>
        <a:prstGeom prst="line">
          <a:avLst/>
        </a:prstGeom>
        <a:ln w="12700">
          <a:solidFill>
            <a:srgbClr val="C00000"/>
          </a:solidFill>
          <a:prstDash val="sysDash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180975</xdr:colOff>
      <xdr:row>52</xdr:row>
      <xdr:rowOff>95250</xdr:rowOff>
    </xdr:from>
    <xdr:to>
      <xdr:col>4</xdr:col>
      <xdr:colOff>190500</xdr:colOff>
      <xdr:row>53</xdr:row>
      <xdr:rowOff>76200</xdr:rowOff>
    </xdr:to>
    <xdr:cxnSp macro="">
      <xdr:nvCxnSpPr>
        <xdr:cNvPr id="6" name="Connettore diritto 5">
          <a:extLst>
            <a:ext uri="{FF2B5EF4-FFF2-40B4-BE49-F238E27FC236}">
              <a16:creationId xmlns:a16="http://schemas.microsoft.com/office/drawing/2014/main" id="{92574516-163C-439D-A073-CAFED16DEF30}"/>
            </a:ext>
          </a:extLst>
        </xdr:cNvPr>
        <xdr:cNvCxnSpPr/>
      </xdr:nvCxnSpPr>
      <xdr:spPr>
        <a:xfrm>
          <a:off x="6848475" y="10001250"/>
          <a:ext cx="9525" cy="171450"/>
        </a:xfrm>
        <a:prstGeom prst="line">
          <a:avLst/>
        </a:prstGeom>
        <a:ln w="12700">
          <a:solidFill>
            <a:srgbClr val="C00000"/>
          </a:solidFill>
          <a:prstDash val="dash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457200</xdr:colOff>
      <xdr:row>52</xdr:row>
      <xdr:rowOff>104775</xdr:rowOff>
    </xdr:from>
    <xdr:to>
      <xdr:col>4</xdr:col>
      <xdr:colOff>466725</xdr:colOff>
      <xdr:row>53</xdr:row>
      <xdr:rowOff>85725</xdr:rowOff>
    </xdr:to>
    <xdr:cxnSp macro="">
      <xdr:nvCxnSpPr>
        <xdr:cNvPr id="7" name="Connettore diritto 6">
          <a:extLst>
            <a:ext uri="{FF2B5EF4-FFF2-40B4-BE49-F238E27FC236}">
              <a16:creationId xmlns:a16="http://schemas.microsoft.com/office/drawing/2014/main" id="{209B75E4-D8AE-4829-88C4-9E2BB36DBA21}"/>
            </a:ext>
          </a:extLst>
        </xdr:cNvPr>
        <xdr:cNvCxnSpPr/>
      </xdr:nvCxnSpPr>
      <xdr:spPr>
        <a:xfrm>
          <a:off x="7124700" y="10010775"/>
          <a:ext cx="9525" cy="171450"/>
        </a:xfrm>
        <a:prstGeom prst="line">
          <a:avLst/>
        </a:prstGeom>
        <a:ln w="12700">
          <a:solidFill>
            <a:srgbClr val="C00000"/>
          </a:solidFill>
          <a:prstDash val="sysDash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1485900</xdr:colOff>
      <xdr:row>52</xdr:row>
      <xdr:rowOff>104775</xdr:rowOff>
    </xdr:from>
    <xdr:to>
      <xdr:col>4</xdr:col>
      <xdr:colOff>1495425</xdr:colOff>
      <xdr:row>53</xdr:row>
      <xdr:rowOff>85725</xdr:rowOff>
    </xdr:to>
    <xdr:cxnSp macro="">
      <xdr:nvCxnSpPr>
        <xdr:cNvPr id="8" name="Connettore diritto 7">
          <a:extLst>
            <a:ext uri="{FF2B5EF4-FFF2-40B4-BE49-F238E27FC236}">
              <a16:creationId xmlns:a16="http://schemas.microsoft.com/office/drawing/2014/main" id="{6FCE7A76-5D68-4908-AEFF-04213FEED652}"/>
            </a:ext>
          </a:extLst>
        </xdr:cNvPr>
        <xdr:cNvCxnSpPr/>
      </xdr:nvCxnSpPr>
      <xdr:spPr>
        <a:xfrm>
          <a:off x="8153400" y="10010775"/>
          <a:ext cx="9525" cy="171450"/>
        </a:xfrm>
        <a:prstGeom prst="line">
          <a:avLst/>
        </a:prstGeom>
        <a:ln w="12700">
          <a:solidFill>
            <a:srgbClr val="C00000"/>
          </a:solidFill>
          <a:prstDash val="sysDash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0.09416</cdr:x>
      <cdr:y>0.68073</cdr:y>
    </cdr:from>
    <cdr:to>
      <cdr:x>0.70057</cdr:x>
      <cdr:y>0.68529</cdr:y>
    </cdr:to>
    <cdr:cxnSp macro="">
      <cdr:nvCxnSpPr>
        <cdr:cNvPr id="4" name="Connettore diritto 3">
          <a:extLst xmlns:a="http://schemas.openxmlformats.org/drawingml/2006/main">
            <a:ext uri="{FF2B5EF4-FFF2-40B4-BE49-F238E27FC236}">
              <a16:creationId xmlns:a16="http://schemas.microsoft.com/office/drawing/2014/main" id="{462673E7-EA11-BBF7-DA5E-E552B5389082}"/>
            </a:ext>
          </a:extLst>
        </cdr:cNvPr>
        <cdr:cNvCxnSpPr/>
      </cdr:nvCxnSpPr>
      <cdr:spPr>
        <a:xfrm xmlns:a="http://schemas.openxmlformats.org/drawingml/2006/main" flipV="1">
          <a:off x="476251" y="2843214"/>
          <a:ext cx="3067050" cy="19050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rgbClr val="C00000"/>
          </a:solidFill>
          <a:prstDash val="dash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0.75518</cdr:x>
      <cdr:y>0.68301</cdr:y>
    </cdr:from>
    <cdr:to>
      <cdr:x>0.95669</cdr:x>
      <cdr:y>0.68301</cdr:y>
    </cdr:to>
    <cdr:cxnSp macro="">
      <cdr:nvCxnSpPr>
        <cdr:cNvPr id="6" name="Connettore diritto 5">
          <a:extLst xmlns:a="http://schemas.openxmlformats.org/drawingml/2006/main">
            <a:ext uri="{FF2B5EF4-FFF2-40B4-BE49-F238E27FC236}">
              <a16:creationId xmlns:a16="http://schemas.microsoft.com/office/drawing/2014/main" id="{7C83CF77-A808-ED61-DEA3-59FDDF72A40E}"/>
            </a:ext>
          </a:extLst>
        </cdr:cNvPr>
        <cdr:cNvCxnSpPr/>
      </cdr:nvCxnSpPr>
      <cdr:spPr>
        <a:xfrm xmlns:a="http://schemas.openxmlformats.org/drawingml/2006/main">
          <a:off x="3819526" y="2852739"/>
          <a:ext cx="1019175" cy="0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rgbClr val="C00000"/>
          </a:solidFill>
          <a:prstDash val="dash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0.12994</cdr:x>
      <cdr:y>0.71722</cdr:y>
    </cdr:from>
    <cdr:to>
      <cdr:x>0.69303</cdr:x>
      <cdr:y>0.77423</cdr:y>
    </cdr:to>
    <cdr:sp macro="" textlink="">
      <cdr:nvSpPr>
        <cdr:cNvPr id="7" name="CasellaDiTesto 6">
          <a:extLst xmlns:a="http://schemas.openxmlformats.org/drawingml/2006/main">
            <a:ext uri="{FF2B5EF4-FFF2-40B4-BE49-F238E27FC236}">
              <a16:creationId xmlns:a16="http://schemas.microsoft.com/office/drawing/2014/main" id="{DBCAF9A7-051F-C956-8B7E-BB48BD79CA17}"/>
            </a:ext>
          </a:extLst>
        </cdr:cNvPr>
        <cdr:cNvSpPr txBox="1"/>
      </cdr:nvSpPr>
      <cdr:spPr>
        <a:xfrm xmlns:a="http://schemas.openxmlformats.org/drawingml/2006/main">
          <a:off x="657227" y="2995613"/>
          <a:ext cx="2847974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it-IT" sz="1000" i="1" kern="1200">
              <a:solidFill>
                <a:srgbClr val="C00000"/>
              </a:solidFill>
              <a:latin typeface="Calibri Light" panose="020F0302020204030204" pitchFamily="34" charset="0"/>
              <a:ea typeface="Calibri Light" panose="020F0302020204030204" pitchFamily="34" charset="0"/>
              <a:cs typeface="Calibri Light" panose="020F0302020204030204" pitchFamily="34" charset="0"/>
            </a:rPr>
            <a:t>release</a:t>
          </a:r>
          <a:r>
            <a:rPr lang="it-IT" sz="1000" kern="1200">
              <a:solidFill>
                <a:srgbClr val="C00000"/>
              </a:solidFill>
              <a:latin typeface="Calibri Light" panose="020F0302020204030204" pitchFamily="34" charset="0"/>
              <a:ea typeface="Calibri Light" panose="020F0302020204030204" pitchFamily="34" charset="0"/>
              <a:cs typeface="Calibri Light" panose="020F0302020204030204" pitchFamily="34" charset="0"/>
            </a:rPr>
            <a:t> del 29 marzo 2024 (Indicatori</a:t>
          </a:r>
          <a:r>
            <a:rPr lang="it-IT" sz="1000" kern="1200" baseline="0">
              <a:solidFill>
                <a:srgbClr val="C00000"/>
              </a:solidFill>
              <a:latin typeface="Calibri Light" panose="020F0302020204030204" pitchFamily="34" charset="0"/>
              <a:ea typeface="Calibri Light" panose="020F0302020204030204" pitchFamily="34" charset="0"/>
              <a:cs typeface="Calibri Light" panose="020F0302020204030204" pitchFamily="34" charset="0"/>
            </a:rPr>
            <a:t> demo)</a:t>
          </a:r>
          <a:endParaRPr lang="it-IT" sz="1000" kern="1200">
            <a:solidFill>
              <a:srgbClr val="C00000"/>
            </a:solidFill>
            <a:latin typeface="Calibri Light" panose="020F0302020204030204" pitchFamily="34" charset="0"/>
            <a:ea typeface="Calibri Light" panose="020F0302020204030204" pitchFamily="34" charset="0"/>
            <a:cs typeface="Calibri Light" panose="020F0302020204030204" pitchFamily="34" charset="0"/>
          </a:endParaRPr>
        </a:p>
      </cdr:txBody>
    </cdr:sp>
  </cdr:relSizeAnchor>
  <cdr:relSizeAnchor xmlns:cdr="http://schemas.openxmlformats.org/drawingml/2006/chartDrawing">
    <cdr:from>
      <cdr:x>0.74953</cdr:x>
      <cdr:y>0.68529</cdr:y>
    </cdr:from>
    <cdr:to>
      <cdr:x>0.95669</cdr:x>
      <cdr:y>0.81262</cdr:y>
    </cdr:to>
    <cdr:sp macro="" textlink="">
      <cdr:nvSpPr>
        <cdr:cNvPr id="8" name="CasellaDiTesto 1">
          <a:extLst xmlns:a="http://schemas.openxmlformats.org/drawingml/2006/main">
            <a:ext uri="{FF2B5EF4-FFF2-40B4-BE49-F238E27FC236}">
              <a16:creationId xmlns:a16="http://schemas.microsoft.com/office/drawing/2014/main" id="{60030043-176E-857A-180B-09704BF33789}"/>
            </a:ext>
          </a:extLst>
        </cdr:cNvPr>
        <cdr:cNvSpPr txBox="1"/>
      </cdr:nvSpPr>
      <cdr:spPr>
        <a:xfrm xmlns:a="http://schemas.openxmlformats.org/drawingml/2006/main">
          <a:off x="3790950" y="2862264"/>
          <a:ext cx="1047751" cy="531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it-IT" sz="1000" i="1" kern="1200">
              <a:solidFill>
                <a:srgbClr val="C00000"/>
              </a:solidFill>
              <a:latin typeface="Calibri Light" panose="020F0302020204030204" pitchFamily="34" charset="0"/>
              <a:ea typeface="Calibri Light" panose="020F0302020204030204" pitchFamily="34" charset="0"/>
              <a:cs typeface="Calibri Light" panose="020F0302020204030204" pitchFamily="34" charset="0"/>
            </a:rPr>
            <a:t>release </a:t>
          </a:r>
          <a:r>
            <a:rPr lang="it-IT" sz="1000" kern="1200">
              <a:solidFill>
                <a:srgbClr val="C00000"/>
              </a:solidFill>
              <a:latin typeface="Calibri Light" panose="020F0302020204030204" pitchFamily="34" charset="0"/>
              <a:ea typeface="Calibri Light" panose="020F0302020204030204" pitchFamily="34" charset="0"/>
              <a:cs typeface="Calibri Light" panose="020F0302020204030204" pitchFamily="34" charset="0"/>
            </a:rPr>
            <a:t>del 24 luglio 2024 (Proiezioni</a:t>
          </a:r>
          <a:r>
            <a:rPr lang="it-IT" sz="1000" kern="1200" baseline="0">
              <a:solidFill>
                <a:srgbClr val="C00000"/>
              </a:solidFill>
              <a:latin typeface="Calibri Light" panose="020F0302020204030204" pitchFamily="34" charset="0"/>
              <a:ea typeface="Calibri Light" panose="020F0302020204030204" pitchFamily="34" charset="0"/>
              <a:cs typeface="Calibri Light" panose="020F0302020204030204" pitchFamily="34" charset="0"/>
            </a:rPr>
            <a:t> demo)</a:t>
          </a:r>
          <a:endParaRPr lang="it-IT" sz="1000" kern="1200">
            <a:solidFill>
              <a:srgbClr val="C00000"/>
            </a:solidFill>
            <a:latin typeface="Calibri Light" panose="020F0302020204030204" pitchFamily="34" charset="0"/>
            <a:ea typeface="Calibri Light" panose="020F0302020204030204" pitchFamily="34" charset="0"/>
            <a:cs typeface="Calibri Light" panose="020F030202020403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9524</xdr:colOff>
      <xdr:row>15</xdr:row>
      <xdr:rowOff>14286</xdr:rowOff>
    </xdr:from>
    <xdr:to>
      <xdr:col>4</xdr:col>
      <xdr:colOff>1619249</xdr:colOff>
      <xdr:row>35</xdr:row>
      <xdr:rowOff>19049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BA75B12-8358-4688-86A2-AECCEF32DD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647700</xdr:colOff>
      <xdr:row>15</xdr:row>
      <xdr:rowOff>23811</xdr:rowOff>
    </xdr:from>
    <xdr:to>
      <xdr:col>8</xdr:col>
      <xdr:colOff>219075</xdr:colOff>
      <xdr:row>35</xdr:row>
      <xdr:rowOff>28574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879C514-A2AC-4906-83A8-81664A5C88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323850</xdr:colOff>
      <xdr:row>35</xdr:row>
      <xdr:rowOff>90487</xdr:rowOff>
    </xdr:from>
    <xdr:to>
      <xdr:col>15</xdr:col>
      <xdr:colOff>1562100</xdr:colOff>
      <xdr:row>49</xdr:row>
      <xdr:rowOff>166687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2012D256-9FF8-92E2-06DE-53625FA3C1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9525</xdr:colOff>
      <xdr:row>55</xdr:row>
      <xdr:rowOff>4761</xdr:rowOff>
    </xdr:from>
    <xdr:to>
      <xdr:col>16</xdr:col>
      <xdr:colOff>876300</xdr:colOff>
      <xdr:row>83</xdr:row>
      <xdr:rowOff>9525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FA83BC6A-C8A5-EE5C-5308-C675F29D71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W9"/>
  <sheetViews>
    <sheetView workbookViewId="0"/>
  </sheetViews>
  <sheetFormatPr defaultColWidth="25" defaultRowHeight="15" x14ac:dyDescent="0.25"/>
  <sheetData>
    <row r="1" spans="1:23" ht="28.5" x14ac:dyDescent="0.25">
      <c r="A1" s="16" t="s">
        <v>0</v>
      </c>
    </row>
    <row r="2" spans="1:23" x14ac:dyDescent="0.25">
      <c r="A2" s="5" t="s">
        <v>1</v>
      </c>
    </row>
    <row r="3" spans="1:23" x14ac:dyDescent="0.25">
      <c r="A3" s="5" t="s">
        <v>2</v>
      </c>
    </row>
    <row r="5" spans="1:23" x14ac:dyDescent="0.25">
      <c r="A5" s="4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3" t="s">
        <v>13</v>
      </c>
      <c r="K5" s="3" t="s">
        <v>14</v>
      </c>
      <c r="L5" s="3" t="s">
        <v>15</v>
      </c>
      <c r="M5" s="3" t="s">
        <v>16</v>
      </c>
      <c r="N5" s="3" t="s">
        <v>17</v>
      </c>
      <c r="O5" s="3" t="s">
        <v>18</v>
      </c>
      <c r="P5" s="3" t="s">
        <v>19</v>
      </c>
      <c r="Q5" s="3" t="s">
        <v>20</v>
      </c>
      <c r="R5" s="3" t="s">
        <v>21</v>
      </c>
      <c r="S5" s="3" t="s">
        <v>22</v>
      </c>
      <c r="T5" s="3" t="s">
        <v>23</v>
      </c>
      <c r="U5" s="3" t="s">
        <v>24</v>
      </c>
      <c r="V5" s="3" t="s">
        <v>25</v>
      </c>
      <c r="W5" s="3" t="s">
        <v>26</v>
      </c>
    </row>
    <row r="6" spans="1:23" x14ac:dyDescent="0.25">
      <c r="A6" s="4" t="s">
        <v>27</v>
      </c>
      <c r="B6" s="45" t="s">
        <v>3</v>
      </c>
      <c r="C6" s="45" t="s">
        <v>3</v>
      </c>
      <c r="D6" s="45" t="s">
        <v>3</v>
      </c>
      <c r="E6" s="45" t="s">
        <v>3</v>
      </c>
      <c r="F6" s="45" t="s">
        <v>3</v>
      </c>
      <c r="G6" s="45" t="s">
        <v>3</v>
      </c>
      <c r="H6" s="45" t="s">
        <v>3</v>
      </c>
      <c r="I6" s="45" t="s">
        <v>3</v>
      </c>
      <c r="J6" s="45" t="s">
        <v>3</v>
      </c>
      <c r="K6" s="45" t="s">
        <v>3</v>
      </c>
      <c r="L6" s="45" t="s">
        <v>3</v>
      </c>
      <c r="M6" s="45" t="s">
        <v>3</v>
      </c>
      <c r="N6" s="45" t="s">
        <v>3</v>
      </c>
      <c r="O6" s="45" t="s">
        <v>3</v>
      </c>
      <c r="P6" s="45" t="s">
        <v>3</v>
      </c>
      <c r="Q6" s="45" t="s">
        <v>3</v>
      </c>
      <c r="R6" s="45" t="s">
        <v>3</v>
      </c>
      <c r="S6" s="45" t="s">
        <v>3</v>
      </c>
      <c r="T6" s="45" t="s">
        <v>3</v>
      </c>
      <c r="U6" s="45" t="s">
        <v>3</v>
      </c>
      <c r="V6" s="45" t="s">
        <v>3</v>
      </c>
      <c r="W6" s="45" t="s">
        <v>3</v>
      </c>
    </row>
    <row r="7" spans="1:23" ht="30" x14ac:dyDescent="0.25">
      <c r="A7" s="3" t="s">
        <v>28</v>
      </c>
      <c r="B7" s="1">
        <v>16.899999999999999</v>
      </c>
      <c r="C7" s="1">
        <v>16.8</v>
      </c>
      <c r="D7" s="1">
        <v>17.3</v>
      </c>
      <c r="E7" s="1">
        <v>17.399999999999999</v>
      </c>
      <c r="F7" s="1">
        <v>17.7</v>
      </c>
      <c r="G7" s="1">
        <v>17.8</v>
      </c>
      <c r="H7" s="1">
        <v>17.8</v>
      </c>
      <c r="I7" s="2">
        <v>18</v>
      </c>
      <c r="J7" s="1">
        <v>18.2</v>
      </c>
      <c r="K7" s="1">
        <v>18.399999999999999</v>
      </c>
      <c r="L7" s="1">
        <v>18.399999999999999</v>
      </c>
      <c r="M7" s="1">
        <v>18.7</v>
      </c>
      <c r="N7" s="1">
        <v>18.899999999999999</v>
      </c>
      <c r="O7" s="1">
        <v>18.7</v>
      </c>
      <c r="P7" s="1">
        <v>19.100000000000001</v>
      </c>
      <c r="Q7" s="2">
        <v>19</v>
      </c>
      <c r="R7" s="1">
        <v>19.3</v>
      </c>
      <c r="S7" s="1">
        <v>19.399999999999999</v>
      </c>
      <c r="T7" s="1">
        <v>18.3</v>
      </c>
      <c r="U7" s="15">
        <v>18.8</v>
      </c>
      <c r="V7" s="15">
        <v>18.899999999999999</v>
      </c>
      <c r="W7" s="15">
        <v>19.399999999999999</v>
      </c>
    </row>
    <row r="8" spans="1:23" ht="30" x14ac:dyDescent="0.25">
      <c r="A8" s="3" t="s">
        <v>29</v>
      </c>
      <c r="B8" s="1">
        <v>20.8</v>
      </c>
      <c r="C8" s="1">
        <v>20.5</v>
      </c>
      <c r="D8" s="1">
        <v>21.3</v>
      </c>
      <c r="E8" s="1">
        <v>21.1</v>
      </c>
      <c r="F8" s="1">
        <v>21.4</v>
      </c>
      <c r="G8" s="1">
        <v>21.4</v>
      </c>
      <c r="H8" s="1">
        <v>21.4</v>
      </c>
      <c r="I8" s="1">
        <v>21.5</v>
      </c>
      <c r="J8" s="1">
        <v>21.7</v>
      </c>
      <c r="K8" s="1">
        <v>21.9</v>
      </c>
      <c r="L8" s="1">
        <v>21.8</v>
      </c>
      <c r="M8" s="1">
        <v>22.1</v>
      </c>
      <c r="N8" s="1">
        <v>22.3</v>
      </c>
      <c r="O8" s="1">
        <v>21.9</v>
      </c>
      <c r="P8" s="1">
        <v>22.4</v>
      </c>
      <c r="Q8" s="1">
        <v>22.1</v>
      </c>
      <c r="R8" s="1">
        <v>22.4</v>
      </c>
      <c r="S8" s="1">
        <v>22.6</v>
      </c>
      <c r="T8" s="1">
        <v>21.7</v>
      </c>
      <c r="U8" s="15">
        <v>22</v>
      </c>
      <c r="V8" s="15">
        <v>21.9</v>
      </c>
      <c r="W8" s="15">
        <v>22.3</v>
      </c>
    </row>
    <row r="9" spans="1:23" ht="30" x14ac:dyDescent="0.25">
      <c r="A9" s="3" t="s">
        <v>30</v>
      </c>
      <c r="B9" s="1">
        <v>18.899999999999999</v>
      </c>
      <c r="C9" s="1">
        <v>18.7</v>
      </c>
      <c r="D9" s="1">
        <v>19.3</v>
      </c>
      <c r="E9" s="1">
        <v>19.3</v>
      </c>
      <c r="F9" s="1">
        <v>19.600000000000001</v>
      </c>
      <c r="G9" s="1">
        <v>19.600000000000001</v>
      </c>
      <c r="H9" s="1">
        <v>19.600000000000001</v>
      </c>
      <c r="I9" s="1">
        <v>19.7</v>
      </c>
      <c r="J9" s="2">
        <v>20</v>
      </c>
      <c r="K9" s="1">
        <v>20.100000000000001</v>
      </c>
      <c r="L9" s="1">
        <v>20.100000000000001</v>
      </c>
      <c r="M9" s="1">
        <v>20.399999999999999</v>
      </c>
      <c r="N9" s="1">
        <v>20.6</v>
      </c>
      <c r="O9" s="1">
        <v>20.3</v>
      </c>
      <c r="P9" s="1">
        <v>20.8</v>
      </c>
      <c r="Q9" s="1">
        <v>20.5</v>
      </c>
      <c r="R9" s="1">
        <v>20.9</v>
      </c>
      <c r="S9" s="2">
        <v>21</v>
      </c>
      <c r="T9" s="2">
        <v>20</v>
      </c>
      <c r="U9" s="15">
        <v>20.399999999999999</v>
      </c>
      <c r="V9" s="15">
        <v>20.399999999999999</v>
      </c>
      <c r="W9" s="15">
        <v>20.9</v>
      </c>
    </row>
  </sheetData>
  <mergeCells count="1">
    <mergeCell ref="B6:W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17864-5BD3-400D-87DA-0DED09D7895F}">
  <sheetPr>
    <tabColor theme="0" tint="-0.34998626667073579"/>
  </sheetPr>
  <dimension ref="A1:CD11"/>
  <sheetViews>
    <sheetView topLeftCell="T1" workbookViewId="0">
      <selection activeCell="A2" sqref="A2"/>
    </sheetView>
  </sheetViews>
  <sheetFormatPr defaultColWidth="25" defaultRowHeight="15" x14ac:dyDescent="0.25"/>
  <cols>
    <col min="24" max="24" width="2.140625" customWidth="1"/>
  </cols>
  <sheetData>
    <row r="1" spans="1:82" ht="28.5" x14ac:dyDescent="0.25">
      <c r="A1" s="16" t="s">
        <v>95</v>
      </c>
    </row>
    <row r="2" spans="1:82" x14ac:dyDescent="0.25">
      <c r="A2" s="5" t="s">
        <v>1</v>
      </c>
    </row>
    <row r="3" spans="1:82" x14ac:dyDescent="0.25">
      <c r="A3" s="5" t="s">
        <v>2</v>
      </c>
    </row>
    <row r="5" spans="1:82" x14ac:dyDescent="0.25">
      <c r="A5" s="4"/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3" t="s">
        <v>13</v>
      </c>
      <c r="K5" s="3" t="s">
        <v>14</v>
      </c>
      <c r="L5" s="3" t="s">
        <v>15</v>
      </c>
      <c r="M5" s="3" t="s">
        <v>16</v>
      </c>
      <c r="N5" s="3" t="s">
        <v>17</v>
      </c>
      <c r="O5" s="3" t="s">
        <v>18</v>
      </c>
      <c r="P5" s="3" t="s">
        <v>19</v>
      </c>
      <c r="Q5" s="3" t="s">
        <v>20</v>
      </c>
      <c r="R5" s="3" t="s">
        <v>21</v>
      </c>
      <c r="S5" s="3" t="s">
        <v>22</v>
      </c>
      <c r="T5" s="3" t="s">
        <v>23</v>
      </c>
      <c r="U5" s="3" t="s">
        <v>24</v>
      </c>
      <c r="V5" s="3" t="s">
        <v>25</v>
      </c>
      <c r="W5" s="3" t="s">
        <v>26</v>
      </c>
      <c r="Y5" s="12" t="s">
        <v>26</v>
      </c>
      <c r="Z5" s="12" t="s">
        <v>34</v>
      </c>
      <c r="AA5" s="12" t="s">
        <v>35</v>
      </c>
      <c r="AB5" s="12" t="s">
        <v>36</v>
      </c>
      <c r="AC5" s="12" t="s">
        <v>37</v>
      </c>
      <c r="AD5" s="12" t="s">
        <v>38</v>
      </c>
      <c r="AE5" s="12" t="s">
        <v>39</v>
      </c>
      <c r="AF5" s="12" t="s">
        <v>40</v>
      </c>
      <c r="AG5" s="12" t="s">
        <v>41</v>
      </c>
      <c r="AH5" s="12" t="s">
        <v>42</v>
      </c>
      <c r="AI5" s="12" t="s">
        <v>43</v>
      </c>
      <c r="AJ5" s="12" t="s">
        <v>44</v>
      </c>
      <c r="AK5" s="12" t="s">
        <v>45</v>
      </c>
      <c r="AL5" s="12" t="s">
        <v>46</v>
      </c>
      <c r="AM5" s="12" t="s">
        <v>47</v>
      </c>
      <c r="AN5" s="12" t="s">
        <v>48</v>
      </c>
      <c r="AO5" s="12" t="s">
        <v>49</v>
      </c>
      <c r="AP5" s="12" t="s">
        <v>50</v>
      </c>
      <c r="AQ5" s="12" t="s">
        <v>51</v>
      </c>
      <c r="AR5" s="12" t="s">
        <v>52</v>
      </c>
      <c r="AS5" s="12" t="s">
        <v>53</v>
      </c>
      <c r="AT5" s="12" t="s">
        <v>54</v>
      </c>
      <c r="AU5" s="12" t="s">
        <v>55</v>
      </c>
      <c r="AV5" s="12" t="s">
        <v>56</v>
      </c>
      <c r="AW5" s="12" t="s">
        <v>57</v>
      </c>
      <c r="AX5" s="12" t="s">
        <v>58</v>
      </c>
      <c r="AY5" s="12" t="s">
        <v>59</v>
      </c>
      <c r="AZ5" s="12" t="s">
        <v>60</v>
      </c>
      <c r="BA5" s="12" t="s">
        <v>61</v>
      </c>
      <c r="BB5" s="12" t="s">
        <v>62</v>
      </c>
      <c r="BC5" s="12" t="s">
        <v>63</v>
      </c>
      <c r="BD5" s="12" t="s">
        <v>64</v>
      </c>
      <c r="BE5" s="12" t="s">
        <v>65</v>
      </c>
      <c r="BF5" s="12" t="s">
        <v>66</v>
      </c>
      <c r="BG5" s="12" t="s">
        <v>67</v>
      </c>
      <c r="BH5" s="12" t="s">
        <v>68</v>
      </c>
      <c r="BI5" s="12" t="s">
        <v>69</v>
      </c>
      <c r="BJ5" s="12" t="s">
        <v>70</v>
      </c>
      <c r="BK5" s="12" t="s">
        <v>71</v>
      </c>
      <c r="BL5" s="12" t="s">
        <v>72</v>
      </c>
      <c r="BM5" s="12" t="s">
        <v>73</v>
      </c>
      <c r="BN5" s="12" t="s">
        <v>74</v>
      </c>
      <c r="BO5" s="12" t="s">
        <v>75</v>
      </c>
      <c r="BP5" s="12" t="s">
        <v>76</v>
      </c>
      <c r="BQ5" s="12" t="s">
        <v>77</v>
      </c>
      <c r="BR5" s="12" t="s">
        <v>78</v>
      </c>
      <c r="BS5" s="12" t="s">
        <v>79</v>
      </c>
      <c r="BT5" s="12" t="s">
        <v>80</v>
      </c>
      <c r="BU5" s="12" t="s">
        <v>81</v>
      </c>
      <c r="BV5" s="12" t="s">
        <v>82</v>
      </c>
      <c r="BW5" s="12" t="s">
        <v>83</v>
      </c>
      <c r="BX5" s="12" t="s">
        <v>84</v>
      </c>
      <c r="BY5" s="12" t="s">
        <v>85</v>
      </c>
      <c r="BZ5" s="12" t="s">
        <v>86</v>
      </c>
      <c r="CA5" s="12" t="s">
        <v>87</v>
      </c>
      <c r="CB5" s="12" t="s">
        <v>88</v>
      </c>
      <c r="CC5" s="12" t="s">
        <v>89</v>
      </c>
      <c r="CD5" s="12" t="s">
        <v>90</v>
      </c>
    </row>
    <row r="6" spans="1:82" x14ac:dyDescent="0.25">
      <c r="A6" s="3" t="s">
        <v>31</v>
      </c>
      <c r="B6" s="1">
        <v>16.899999999999999</v>
      </c>
      <c r="C6" s="1">
        <v>16.8</v>
      </c>
      <c r="D6" s="1">
        <v>17.3</v>
      </c>
      <c r="E6" s="1">
        <v>17.399999999999999</v>
      </c>
      <c r="F6" s="1">
        <v>17.7</v>
      </c>
      <c r="G6" s="1">
        <v>17.8</v>
      </c>
      <c r="H6" s="1">
        <v>17.8</v>
      </c>
      <c r="I6" s="2">
        <v>18</v>
      </c>
      <c r="J6" s="1">
        <v>18.2</v>
      </c>
      <c r="K6" s="1">
        <v>18.399999999999999</v>
      </c>
      <c r="L6" s="1">
        <v>18.399999999999999</v>
      </c>
      <c r="M6" s="1">
        <v>18.7</v>
      </c>
      <c r="N6" s="1">
        <v>18.899999999999999</v>
      </c>
      <c r="O6" s="1">
        <v>18.7</v>
      </c>
      <c r="P6" s="1">
        <v>19.100000000000001</v>
      </c>
      <c r="Q6" s="2">
        <v>19</v>
      </c>
      <c r="R6" s="1">
        <v>19.3</v>
      </c>
      <c r="S6" s="1">
        <v>19.399999999999999</v>
      </c>
      <c r="T6" s="1">
        <v>18.3</v>
      </c>
      <c r="U6" s="1">
        <v>18.8</v>
      </c>
      <c r="V6" s="1">
        <v>18.899999999999999</v>
      </c>
      <c r="W6" s="1">
        <v>19.399999999999999</v>
      </c>
      <c r="Y6" s="10">
        <v>19.5</v>
      </c>
      <c r="Z6" s="10">
        <v>19.600000000000001</v>
      </c>
      <c r="AA6" s="10">
        <v>19.7</v>
      </c>
      <c r="AB6" s="10">
        <v>19.7</v>
      </c>
      <c r="AC6" s="10">
        <v>19.8</v>
      </c>
      <c r="AD6" s="10">
        <v>19.899999999999999</v>
      </c>
      <c r="AE6" s="10">
        <v>19.899999999999999</v>
      </c>
      <c r="AF6" s="11">
        <v>20</v>
      </c>
      <c r="AG6" s="11">
        <v>20</v>
      </c>
      <c r="AH6" s="10">
        <v>20.100000000000001</v>
      </c>
      <c r="AI6" s="10">
        <v>20.2</v>
      </c>
      <c r="AJ6" s="10">
        <v>20.2</v>
      </c>
      <c r="AK6" s="10">
        <v>20.3</v>
      </c>
      <c r="AL6" s="10">
        <v>20.399999999999999</v>
      </c>
      <c r="AM6" s="10">
        <v>20.5</v>
      </c>
      <c r="AN6" s="10">
        <v>20.6</v>
      </c>
      <c r="AO6" s="10">
        <v>20.7</v>
      </c>
      <c r="AP6" s="10">
        <v>20.7</v>
      </c>
      <c r="AQ6" s="10">
        <v>20.8</v>
      </c>
      <c r="AR6" s="10">
        <v>20.9</v>
      </c>
      <c r="AS6" s="11">
        <v>21</v>
      </c>
      <c r="AT6" s="10">
        <v>21.1</v>
      </c>
      <c r="AU6" s="10">
        <v>21.2</v>
      </c>
      <c r="AV6" s="10">
        <v>21.2</v>
      </c>
      <c r="AW6" s="10">
        <v>21.3</v>
      </c>
      <c r="AX6" s="10">
        <v>21.4</v>
      </c>
      <c r="AY6" s="10">
        <v>21.4</v>
      </c>
      <c r="AZ6" s="10">
        <v>21.5</v>
      </c>
      <c r="BA6" s="10">
        <v>21.6</v>
      </c>
      <c r="BB6" s="10">
        <v>21.7</v>
      </c>
      <c r="BC6" s="10">
        <v>21.7</v>
      </c>
      <c r="BD6" s="10">
        <v>21.8</v>
      </c>
      <c r="BE6" s="10">
        <v>21.8</v>
      </c>
      <c r="BF6" s="10">
        <v>21.9</v>
      </c>
      <c r="BG6" s="11">
        <v>22</v>
      </c>
      <c r="BH6" s="11">
        <v>22</v>
      </c>
      <c r="BI6" s="11">
        <v>22</v>
      </c>
      <c r="BJ6" s="10">
        <v>22.1</v>
      </c>
      <c r="BK6" s="10">
        <v>22.1</v>
      </c>
      <c r="BL6" s="10">
        <v>22.2</v>
      </c>
      <c r="BM6" s="10">
        <v>22.2</v>
      </c>
      <c r="BN6" s="10">
        <v>22.3</v>
      </c>
      <c r="BO6" s="10">
        <v>22.3</v>
      </c>
      <c r="BP6" s="10">
        <v>22.4</v>
      </c>
      <c r="BQ6" s="10">
        <v>22.4</v>
      </c>
      <c r="BR6" s="10">
        <v>22.4</v>
      </c>
      <c r="BS6" s="10">
        <v>22.5</v>
      </c>
      <c r="BT6" s="10">
        <v>22.5</v>
      </c>
      <c r="BU6" s="10">
        <v>22.5</v>
      </c>
      <c r="BV6" s="10">
        <v>22.5</v>
      </c>
      <c r="BW6" s="10">
        <v>22.6</v>
      </c>
      <c r="BX6" s="10">
        <v>22.6</v>
      </c>
      <c r="BY6" s="10">
        <v>22.6</v>
      </c>
      <c r="BZ6" s="10">
        <v>22.6</v>
      </c>
      <c r="CA6" s="10">
        <v>22.6</v>
      </c>
      <c r="CB6" s="10">
        <v>22.7</v>
      </c>
      <c r="CC6" s="10">
        <v>22.7</v>
      </c>
      <c r="CD6" s="10">
        <v>22.7</v>
      </c>
    </row>
    <row r="7" spans="1:82" x14ac:dyDescent="0.25">
      <c r="A7" s="3" t="s">
        <v>32</v>
      </c>
      <c r="B7" s="1">
        <v>20.8</v>
      </c>
      <c r="C7" s="1">
        <v>20.5</v>
      </c>
      <c r="D7" s="1">
        <v>21.3</v>
      </c>
      <c r="E7" s="1">
        <v>21.1</v>
      </c>
      <c r="F7" s="1">
        <v>21.4</v>
      </c>
      <c r="G7" s="1">
        <v>21.4</v>
      </c>
      <c r="H7" s="1">
        <v>21.4</v>
      </c>
      <c r="I7" s="1">
        <v>21.5</v>
      </c>
      <c r="J7" s="1">
        <v>21.7</v>
      </c>
      <c r="K7" s="1">
        <v>21.9</v>
      </c>
      <c r="L7" s="1">
        <v>21.8</v>
      </c>
      <c r="M7" s="1">
        <v>22.1</v>
      </c>
      <c r="N7" s="1">
        <v>22.3</v>
      </c>
      <c r="O7" s="1">
        <v>21.9</v>
      </c>
      <c r="P7" s="1">
        <v>22.4</v>
      </c>
      <c r="Q7" s="1">
        <v>22.1</v>
      </c>
      <c r="R7" s="1">
        <v>22.4</v>
      </c>
      <c r="S7" s="1">
        <v>22.6</v>
      </c>
      <c r="T7" s="1">
        <v>21.7</v>
      </c>
      <c r="U7" s="2">
        <v>22</v>
      </c>
      <c r="V7" s="1">
        <v>21.9</v>
      </c>
      <c r="W7" s="1">
        <v>22.3</v>
      </c>
      <c r="Y7" s="10">
        <v>22.5</v>
      </c>
      <c r="Z7" s="10">
        <v>22.6</v>
      </c>
      <c r="AA7" s="10">
        <v>22.6</v>
      </c>
      <c r="AB7" s="10">
        <v>22.7</v>
      </c>
      <c r="AC7" s="10">
        <v>22.7</v>
      </c>
      <c r="AD7" s="10">
        <v>22.8</v>
      </c>
      <c r="AE7" s="10">
        <v>22.8</v>
      </c>
      <c r="AF7" s="10">
        <v>22.9</v>
      </c>
      <c r="AG7" s="11">
        <v>23</v>
      </c>
      <c r="AH7" s="10">
        <v>23.1</v>
      </c>
      <c r="AI7" s="10">
        <v>23.1</v>
      </c>
      <c r="AJ7" s="10">
        <v>23.2</v>
      </c>
      <c r="AK7" s="10">
        <v>23.3</v>
      </c>
      <c r="AL7" s="10">
        <v>23.4</v>
      </c>
      <c r="AM7" s="10">
        <v>23.5</v>
      </c>
      <c r="AN7" s="10">
        <v>23.5</v>
      </c>
      <c r="AO7" s="10">
        <v>23.6</v>
      </c>
      <c r="AP7" s="10">
        <v>23.7</v>
      </c>
      <c r="AQ7" s="10">
        <v>23.8</v>
      </c>
      <c r="AR7" s="10">
        <v>23.8</v>
      </c>
      <c r="AS7" s="10">
        <v>23.9</v>
      </c>
      <c r="AT7" s="11">
        <v>24</v>
      </c>
      <c r="AU7" s="10">
        <v>24.1</v>
      </c>
      <c r="AV7" s="10">
        <v>24.1</v>
      </c>
      <c r="AW7" s="10">
        <v>24.2</v>
      </c>
      <c r="AX7" s="10">
        <v>24.3</v>
      </c>
      <c r="AY7" s="10">
        <v>24.3</v>
      </c>
      <c r="AZ7" s="10">
        <v>24.4</v>
      </c>
      <c r="BA7" s="10">
        <v>24.4</v>
      </c>
      <c r="BB7" s="10">
        <v>24.5</v>
      </c>
      <c r="BC7" s="10">
        <v>24.6</v>
      </c>
      <c r="BD7" s="10">
        <v>24.6</v>
      </c>
      <c r="BE7" s="10">
        <v>24.7</v>
      </c>
      <c r="BF7" s="10">
        <v>24.8</v>
      </c>
      <c r="BG7" s="10">
        <v>24.8</v>
      </c>
      <c r="BH7" s="10">
        <v>24.9</v>
      </c>
      <c r="BI7" s="10">
        <v>24.9</v>
      </c>
      <c r="BJ7" s="11">
        <v>25</v>
      </c>
      <c r="BK7" s="11">
        <v>25</v>
      </c>
      <c r="BL7" s="10">
        <v>25.1</v>
      </c>
      <c r="BM7" s="10">
        <v>25.1</v>
      </c>
      <c r="BN7" s="10">
        <v>25.2</v>
      </c>
      <c r="BO7" s="10">
        <v>25.3</v>
      </c>
      <c r="BP7" s="10">
        <v>25.3</v>
      </c>
      <c r="BQ7" s="10">
        <v>25.4</v>
      </c>
      <c r="BR7" s="10">
        <v>25.4</v>
      </c>
      <c r="BS7" s="10">
        <v>25.4</v>
      </c>
      <c r="BT7" s="10">
        <v>25.5</v>
      </c>
      <c r="BU7" s="10">
        <v>25.6</v>
      </c>
      <c r="BV7" s="10">
        <v>25.6</v>
      </c>
      <c r="BW7" s="10">
        <v>25.7</v>
      </c>
      <c r="BX7" s="10">
        <v>25.7</v>
      </c>
      <c r="BY7" s="10">
        <v>25.7</v>
      </c>
      <c r="BZ7" s="10">
        <v>25.8</v>
      </c>
      <c r="CA7" s="10">
        <v>25.8</v>
      </c>
      <c r="CB7" s="10">
        <v>25.9</v>
      </c>
      <c r="CC7" s="10">
        <v>25.9</v>
      </c>
      <c r="CD7" s="10">
        <v>25.9</v>
      </c>
    </row>
    <row r="8" spans="1:82" x14ac:dyDescent="0.25">
      <c r="A8" s="3" t="s">
        <v>33</v>
      </c>
      <c r="B8" s="1">
        <v>18.899999999999999</v>
      </c>
      <c r="C8" s="1">
        <v>18.7</v>
      </c>
      <c r="D8" s="1">
        <v>19.3</v>
      </c>
      <c r="E8" s="1">
        <v>19.3</v>
      </c>
      <c r="F8" s="1">
        <v>19.600000000000001</v>
      </c>
      <c r="G8" s="1">
        <v>19.600000000000001</v>
      </c>
      <c r="H8" s="1">
        <v>19.600000000000001</v>
      </c>
      <c r="I8" s="1">
        <v>19.7</v>
      </c>
      <c r="J8" s="2">
        <v>20</v>
      </c>
      <c r="K8" s="1">
        <v>20.100000000000001</v>
      </c>
      <c r="L8" s="1">
        <v>20.100000000000001</v>
      </c>
      <c r="M8" s="1">
        <v>20.399999999999999</v>
      </c>
      <c r="N8" s="1">
        <v>20.6</v>
      </c>
      <c r="O8" s="1">
        <v>20.3</v>
      </c>
      <c r="P8" s="1">
        <v>20.8</v>
      </c>
      <c r="Q8" s="1">
        <v>20.5</v>
      </c>
      <c r="R8" s="1">
        <v>20.9</v>
      </c>
      <c r="S8" s="9">
        <v>21</v>
      </c>
      <c r="T8" s="9">
        <v>20</v>
      </c>
      <c r="U8" s="1">
        <v>20.399999999999999</v>
      </c>
      <c r="V8" s="1">
        <v>20.399999999999999</v>
      </c>
      <c r="W8" s="1">
        <v>20.9</v>
      </c>
    </row>
    <row r="9" spans="1:82" x14ac:dyDescent="0.25">
      <c r="A9" s="13" t="s">
        <v>91</v>
      </c>
      <c r="R9" s="6">
        <f>AVERAGE(N8:O8)-AVERAGE(L8:M8)</f>
        <v>0.20000000000000284</v>
      </c>
      <c r="U9" s="6">
        <f>AVERAGE(Q8:R8)-AVERAGE(O8:P8)</f>
        <v>0.14999999999999858</v>
      </c>
      <c r="W9" s="8">
        <f>AVERAGE(S8:T8)-AVERAGE(Q8:R8)</f>
        <v>-0.19999999999999929</v>
      </c>
    </row>
    <row r="11" spans="1:82" x14ac:dyDescent="0.25">
      <c r="W11" s="7">
        <f>AVERAGE(U8:V8)-AVERAGE(S8:T8)</f>
        <v>-0.10000000000000142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5E84E-C43C-4D5E-9A47-F589B3782EDA}">
  <sheetPr>
    <tabColor theme="2" tint="-0.749992370372631"/>
  </sheetPr>
  <dimension ref="A1:Y24"/>
  <sheetViews>
    <sheetView topLeftCell="C1" workbookViewId="0">
      <selection activeCell="G9" sqref="G9:K11"/>
    </sheetView>
  </sheetViews>
  <sheetFormatPr defaultColWidth="25" defaultRowHeight="15" x14ac:dyDescent="0.25"/>
  <cols>
    <col min="23" max="25" width="24.85546875" customWidth="1"/>
  </cols>
  <sheetData>
    <row r="1" spans="1:25" ht="28.5" x14ac:dyDescent="0.25">
      <c r="A1" s="16" t="s">
        <v>0</v>
      </c>
    </row>
    <row r="2" spans="1:25" x14ac:dyDescent="0.25">
      <c r="A2" s="5" t="s">
        <v>1</v>
      </c>
    </row>
    <row r="3" spans="1:25" x14ac:dyDescent="0.25">
      <c r="A3" s="5" t="s">
        <v>2</v>
      </c>
    </row>
    <row r="5" spans="1:25" ht="22.5" customHeight="1" x14ac:dyDescent="0.25">
      <c r="A5" s="4"/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3" t="s">
        <v>13</v>
      </c>
      <c r="K5" s="3" t="s">
        <v>14</v>
      </c>
      <c r="L5" s="3" t="s">
        <v>15</v>
      </c>
      <c r="M5" s="3" t="s">
        <v>16</v>
      </c>
      <c r="N5" s="3" t="s">
        <v>17</v>
      </c>
      <c r="O5" s="3" t="s">
        <v>18</v>
      </c>
      <c r="P5" s="3" t="s">
        <v>19</v>
      </c>
      <c r="Q5" s="3" t="s">
        <v>20</v>
      </c>
      <c r="R5" s="3" t="s">
        <v>21</v>
      </c>
      <c r="S5" s="3" t="s">
        <v>22</v>
      </c>
      <c r="T5" s="3" t="s">
        <v>23</v>
      </c>
      <c r="U5" s="3" t="s">
        <v>24</v>
      </c>
      <c r="V5" s="3" t="s">
        <v>25</v>
      </c>
      <c r="W5" s="3" t="s">
        <v>26</v>
      </c>
      <c r="X5" s="3" t="s">
        <v>92</v>
      </c>
      <c r="Y5" s="3" t="s">
        <v>93</v>
      </c>
    </row>
    <row r="6" spans="1:25" x14ac:dyDescent="0.25">
      <c r="A6" s="3" t="s">
        <v>31</v>
      </c>
      <c r="B6" s="1">
        <v>16.899999999999999</v>
      </c>
      <c r="C6" s="1">
        <v>16.8</v>
      </c>
      <c r="D6" s="1">
        <v>17.3</v>
      </c>
      <c r="E6" s="1">
        <v>17.399999999999999</v>
      </c>
      <c r="F6" s="1">
        <v>17.7</v>
      </c>
      <c r="G6" s="1">
        <v>17.8</v>
      </c>
      <c r="H6" s="1">
        <v>17.8</v>
      </c>
      <c r="I6" s="2">
        <v>18</v>
      </c>
      <c r="J6" s="1">
        <v>18.2</v>
      </c>
      <c r="K6" s="1">
        <v>18.399999999999999</v>
      </c>
      <c r="L6" s="1">
        <v>18.399999999999999</v>
      </c>
      <c r="M6" s="1">
        <v>18.7</v>
      </c>
      <c r="N6" s="1">
        <v>18.899999999999999</v>
      </c>
      <c r="O6" s="1">
        <v>18.7</v>
      </c>
      <c r="P6" s="1">
        <v>19.100000000000001</v>
      </c>
      <c r="Q6" s="2">
        <v>19</v>
      </c>
      <c r="R6" s="1">
        <v>19.3</v>
      </c>
      <c r="S6" s="1">
        <v>19.399999999999999</v>
      </c>
      <c r="T6" s="1">
        <v>18.3</v>
      </c>
      <c r="U6" s="1">
        <v>18.8</v>
      </c>
      <c r="V6" s="1">
        <v>18.899999999999999</v>
      </c>
      <c r="W6" s="1">
        <v>19.399999999999999</v>
      </c>
    </row>
    <row r="7" spans="1:25" x14ac:dyDescent="0.25">
      <c r="A7" s="3" t="s">
        <v>32</v>
      </c>
      <c r="B7" s="1">
        <v>20.8</v>
      </c>
      <c r="C7" s="1">
        <v>20.5</v>
      </c>
      <c r="D7" s="1">
        <v>21.3</v>
      </c>
      <c r="E7" s="1">
        <v>21.1</v>
      </c>
      <c r="F7" s="1">
        <v>21.4</v>
      </c>
      <c r="G7" s="1">
        <v>21.4</v>
      </c>
      <c r="H7" s="1">
        <v>21.4</v>
      </c>
      <c r="I7" s="1">
        <v>21.5</v>
      </c>
      <c r="J7" s="1">
        <v>21.7</v>
      </c>
      <c r="K7" s="1">
        <v>21.9</v>
      </c>
      <c r="L7" s="1">
        <v>21.8</v>
      </c>
      <c r="M7" s="1">
        <v>22.1</v>
      </c>
      <c r="N7" s="1">
        <v>22.3</v>
      </c>
      <c r="O7" s="1">
        <v>21.9</v>
      </c>
      <c r="P7" s="1">
        <v>22.4</v>
      </c>
      <c r="Q7" s="1">
        <v>22.1</v>
      </c>
      <c r="R7" s="1">
        <v>22.4</v>
      </c>
      <c r="S7" s="1">
        <v>22.6</v>
      </c>
      <c r="T7" s="1">
        <v>21.7</v>
      </c>
      <c r="U7" s="2">
        <v>22</v>
      </c>
      <c r="V7" s="1">
        <v>21.9</v>
      </c>
      <c r="W7" s="1">
        <v>22.3</v>
      </c>
    </row>
    <row r="8" spans="1:25" x14ac:dyDescent="0.25">
      <c r="A8" s="3" t="s">
        <v>33</v>
      </c>
      <c r="B8" s="1">
        <v>18.899999999999999</v>
      </c>
      <c r="C8" s="1">
        <v>18.7</v>
      </c>
      <c r="D8" s="1">
        <v>19.3</v>
      </c>
      <c r="E8" s="1">
        <v>19.3</v>
      </c>
      <c r="F8" s="1">
        <v>19.600000000000001</v>
      </c>
      <c r="G8" s="1">
        <v>19.600000000000001</v>
      </c>
      <c r="H8" s="1">
        <v>19.600000000000001</v>
      </c>
      <c r="I8" s="1">
        <v>19.7</v>
      </c>
      <c r="J8" s="2">
        <v>20</v>
      </c>
      <c r="K8" s="1">
        <v>20.100000000000001</v>
      </c>
      <c r="L8" s="1">
        <v>20.100000000000001</v>
      </c>
      <c r="M8" s="1">
        <v>20.399999999999999</v>
      </c>
      <c r="N8" s="1">
        <v>20.6</v>
      </c>
      <c r="O8" s="1">
        <v>20.3</v>
      </c>
      <c r="P8" s="1">
        <v>20.8</v>
      </c>
      <c r="Q8" s="1">
        <v>20.5</v>
      </c>
      <c r="R8" s="1">
        <v>20.9</v>
      </c>
      <c r="S8" s="9">
        <v>21</v>
      </c>
      <c r="T8" s="9">
        <v>20</v>
      </c>
      <c r="U8" s="1">
        <v>20.399999999999999</v>
      </c>
      <c r="V8" s="1">
        <v>20.399999999999999</v>
      </c>
      <c r="W8" s="1">
        <v>20.9</v>
      </c>
    </row>
    <row r="9" spans="1:25" x14ac:dyDescent="0.25">
      <c r="A9" s="13" t="s">
        <v>91</v>
      </c>
      <c r="E9" s="6"/>
      <c r="G9" s="6">
        <f>AVERAGE(C8:D8)-AVERAGE(A8:B8)</f>
        <v>0.10000000000000142</v>
      </c>
      <c r="I9" s="6">
        <f>AVERAGE(E8:F8)-AVERAGE(C8:D8)</f>
        <v>0.45000000000000284</v>
      </c>
      <c r="K9" s="6">
        <f>AVERAGE(G8:H8)-AVERAGE(E8:F8)</f>
        <v>0.14999999999999858</v>
      </c>
      <c r="M9" s="6">
        <f>AVERAGE(I8:J8)-AVERAGE(G8:H8)</f>
        <v>0.25</v>
      </c>
      <c r="O9" s="6">
        <f>AVERAGE(K8:L8)-AVERAGE(I8:J8)</f>
        <v>0.25</v>
      </c>
      <c r="Q9" s="6">
        <f>AVERAGE(M8:N8)-AVERAGE(K8:L8)</f>
        <v>0.39999999999999858</v>
      </c>
      <c r="R9" s="6"/>
      <c r="S9" s="6">
        <f>AVERAGE(O8:P8)-AVERAGE(M8:N8)</f>
        <v>5.0000000000000711E-2</v>
      </c>
      <c r="U9" s="6">
        <f>AVERAGE(Q8:R8)-AVERAGE(O8:P8)</f>
        <v>0.14999999999999858</v>
      </c>
      <c r="W9" s="8">
        <f>AVERAGE(S8:T8)-AVERAGE(Q8:R8)</f>
        <v>-0.19999999999999929</v>
      </c>
      <c r="Y9" s="7">
        <f>AVERAGE(U8:V8)-AVERAGE(S8:T8)</f>
        <v>-0.10000000000000142</v>
      </c>
    </row>
    <row r="10" spans="1:25" x14ac:dyDescent="0.25">
      <c r="A10" s="13" t="s">
        <v>91</v>
      </c>
      <c r="G10">
        <f>G9*12</f>
        <v>1.2000000000000171</v>
      </c>
      <c r="I10">
        <f>I9*12</f>
        <v>5.4000000000000341</v>
      </c>
      <c r="K10">
        <f>K9*12</f>
        <v>1.7999999999999829</v>
      </c>
      <c r="M10">
        <f>M9*12</f>
        <v>3</v>
      </c>
      <c r="O10">
        <f>O9*12</f>
        <v>3</v>
      </c>
      <c r="Q10">
        <f>Q9*12</f>
        <v>4.7999999999999829</v>
      </c>
      <c r="S10">
        <f>S9*12</f>
        <v>0.60000000000000853</v>
      </c>
      <c r="U10">
        <f>U9*12</f>
        <v>1.7999999999999829</v>
      </c>
      <c r="W10">
        <f>W9*12</f>
        <v>-2.3999999999999915</v>
      </c>
      <c r="Y10">
        <f>Y9*12</f>
        <v>-1.2000000000000171</v>
      </c>
    </row>
    <row r="11" spans="1:25" x14ac:dyDescent="0.25">
      <c r="A11" s="13" t="s">
        <v>91</v>
      </c>
      <c r="G11" s="14">
        <v>1</v>
      </c>
      <c r="I11">
        <v>3</v>
      </c>
      <c r="K11" s="14">
        <v>3</v>
      </c>
      <c r="M11" s="14">
        <v>3</v>
      </c>
      <c r="O11" s="14">
        <v>3</v>
      </c>
      <c r="Q11">
        <v>3</v>
      </c>
      <c r="S11">
        <v>3</v>
      </c>
      <c r="U11">
        <v>2</v>
      </c>
      <c r="W11" s="14">
        <v>0</v>
      </c>
      <c r="Y11">
        <v>0</v>
      </c>
    </row>
    <row r="24" spans="23:23" x14ac:dyDescent="0.25">
      <c r="W24" t="s">
        <v>94</v>
      </c>
    </row>
  </sheetData>
  <phoneticPr fontId="3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8B78D-DB23-45D9-8CBA-D9D1E7467191}">
  <sheetPr>
    <tabColor rgb="FF002060"/>
  </sheetPr>
  <dimension ref="A1:AD23"/>
  <sheetViews>
    <sheetView tabSelected="1" topLeftCell="N1" zoomScaleNormal="100" workbookViewId="0">
      <selection activeCell="U6" sqref="U6"/>
    </sheetView>
  </sheetViews>
  <sheetFormatPr defaultColWidth="25" defaultRowHeight="15" x14ac:dyDescent="0.25"/>
  <cols>
    <col min="1" max="22" width="25" style="23"/>
    <col min="23" max="26" width="24.85546875" style="23" customWidth="1"/>
    <col min="27" max="16384" width="25" style="23"/>
  </cols>
  <sheetData>
    <row r="1" spans="1:30" ht="28.5" x14ac:dyDescent="0.25">
      <c r="A1" s="22" t="s">
        <v>0</v>
      </c>
    </row>
    <row r="2" spans="1:30" x14ac:dyDescent="0.25">
      <c r="A2" s="24" t="s">
        <v>1</v>
      </c>
      <c r="P2" s="25"/>
      <c r="Q2" s="23" t="s">
        <v>102</v>
      </c>
    </row>
    <row r="3" spans="1:30" x14ac:dyDescent="0.25">
      <c r="A3" s="24" t="s">
        <v>2</v>
      </c>
    </row>
    <row r="5" spans="1:30" ht="22.5" customHeight="1" x14ac:dyDescent="0.25">
      <c r="B5" s="26" t="s">
        <v>5</v>
      </c>
      <c r="C5" s="26" t="s">
        <v>6</v>
      </c>
      <c r="D5" s="26" t="s">
        <v>7</v>
      </c>
      <c r="E5" s="26" t="s">
        <v>8</v>
      </c>
      <c r="F5" s="26" t="s">
        <v>9</v>
      </c>
      <c r="G5" s="26" t="s">
        <v>10</v>
      </c>
      <c r="H5" s="26" t="s">
        <v>11</v>
      </c>
      <c r="I5" s="26" t="s">
        <v>12</v>
      </c>
      <c r="J5" s="26" t="s">
        <v>13</v>
      </c>
      <c r="K5" s="26" t="s">
        <v>14</v>
      </c>
      <c r="L5" s="26" t="s">
        <v>15</v>
      </c>
      <c r="M5" s="26" t="s">
        <v>16</v>
      </c>
      <c r="N5" s="26" t="s">
        <v>17</v>
      </c>
      <c r="O5" s="26" t="s">
        <v>18</v>
      </c>
      <c r="P5" s="26" t="s">
        <v>19</v>
      </c>
      <c r="Q5" s="26" t="s">
        <v>20</v>
      </c>
      <c r="R5" s="26" t="s">
        <v>21</v>
      </c>
      <c r="S5" s="26" t="s">
        <v>22</v>
      </c>
      <c r="T5" s="26" t="s">
        <v>23</v>
      </c>
      <c r="U5" s="26" t="s">
        <v>24</v>
      </c>
      <c r="V5" s="26" t="s">
        <v>25</v>
      </c>
      <c r="W5" s="26" t="s">
        <v>26</v>
      </c>
      <c r="X5" s="26">
        <v>2023</v>
      </c>
      <c r="Y5" s="26" t="s">
        <v>92</v>
      </c>
      <c r="Z5" s="26" t="s">
        <v>93</v>
      </c>
      <c r="AA5" s="26" t="s">
        <v>96</v>
      </c>
      <c r="AB5" s="26" t="s">
        <v>97</v>
      </c>
      <c r="AC5" s="26" t="s">
        <v>100</v>
      </c>
      <c r="AD5" s="26" t="s">
        <v>101</v>
      </c>
    </row>
    <row r="6" spans="1:30" x14ac:dyDescent="0.25">
      <c r="A6" s="27" t="s">
        <v>31</v>
      </c>
      <c r="B6" s="17">
        <v>16.899999999999999</v>
      </c>
      <c r="C6" s="17">
        <v>16.8</v>
      </c>
      <c r="D6" s="17">
        <v>17.3</v>
      </c>
      <c r="E6" s="17">
        <v>17.399999999999999</v>
      </c>
      <c r="F6" s="17">
        <v>17.7</v>
      </c>
      <c r="G6" s="17">
        <v>17.8</v>
      </c>
      <c r="H6" s="17">
        <v>17.8</v>
      </c>
      <c r="I6" s="18">
        <v>18</v>
      </c>
      <c r="J6" s="17">
        <v>18.2</v>
      </c>
      <c r="K6" s="17">
        <v>18.399999999999999</v>
      </c>
      <c r="L6" s="17">
        <v>18.399999999999999</v>
      </c>
      <c r="M6" s="17">
        <v>18.7</v>
      </c>
      <c r="N6" s="17">
        <v>18.899999999999999</v>
      </c>
      <c r="O6" s="17">
        <v>18.7</v>
      </c>
      <c r="P6" s="21">
        <v>19.119</v>
      </c>
      <c r="Q6" s="21">
        <v>18.968</v>
      </c>
      <c r="R6" s="21">
        <v>19.286000000000001</v>
      </c>
      <c r="S6" s="21">
        <v>19.446000000000002</v>
      </c>
      <c r="T6" s="19">
        <v>18.257999999999999</v>
      </c>
      <c r="U6" s="19">
        <v>18.77</v>
      </c>
      <c r="V6" s="19">
        <v>18.928999999999998</v>
      </c>
      <c r="W6" s="19">
        <v>19.399999999999999</v>
      </c>
      <c r="X6" s="19">
        <v>19.5</v>
      </c>
      <c r="Y6" s="19">
        <v>19.600000000000001</v>
      </c>
      <c r="Z6" s="19">
        <v>19.7</v>
      </c>
      <c r="AA6" s="19">
        <v>19.7</v>
      </c>
      <c r="AB6" s="20"/>
      <c r="AC6" s="20"/>
      <c r="AD6" s="20"/>
    </row>
    <row r="7" spans="1:30" x14ac:dyDescent="0.25">
      <c r="A7" s="27" t="s">
        <v>32</v>
      </c>
      <c r="B7" s="17">
        <v>20.8</v>
      </c>
      <c r="C7" s="17">
        <v>20.5</v>
      </c>
      <c r="D7" s="17">
        <v>21.3</v>
      </c>
      <c r="E7" s="17">
        <v>21.1</v>
      </c>
      <c r="F7" s="17">
        <v>21.4</v>
      </c>
      <c r="G7" s="17">
        <v>21.4</v>
      </c>
      <c r="H7" s="17">
        <v>21.4</v>
      </c>
      <c r="I7" s="17">
        <v>21.5</v>
      </c>
      <c r="J7" s="17">
        <v>21.7</v>
      </c>
      <c r="K7" s="17">
        <v>21.9</v>
      </c>
      <c r="L7" s="17">
        <v>21.8</v>
      </c>
      <c r="M7" s="17">
        <v>22.1</v>
      </c>
      <c r="N7" s="17">
        <v>22.3</v>
      </c>
      <c r="O7" s="17">
        <v>21.9</v>
      </c>
      <c r="P7" s="21">
        <v>22.375</v>
      </c>
      <c r="Q7" s="21">
        <v>22.113</v>
      </c>
      <c r="R7" s="21">
        <v>22.443000000000001</v>
      </c>
      <c r="S7" s="21">
        <v>22.573</v>
      </c>
      <c r="T7" s="19">
        <v>21.68</v>
      </c>
      <c r="U7" s="19">
        <v>21.992999999999999</v>
      </c>
      <c r="V7" s="19">
        <v>21.937000000000001</v>
      </c>
      <c r="W7" s="19">
        <v>22.329000000000001</v>
      </c>
      <c r="X7" s="19">
        <v>22.5</v>
      </c>
      <c r="Y7" s="19">
        <v>22.6</v>
      </c>
      <c r="Z7" s="19">
        <v>22.6</v>
      </c>
      <c r="AA7" s="19">
        <v>22.7</v>
      </c>
      <c r="AB7" s="20"/>
      <c r="AC7" s="20"/>
      <c r="AD7" s="20"/>
    </row>
    <row r="8" spans="1:30" x14ac:dyDescent="0.25">
      <c r="A8" s="27" t="s">
        <v>33</v>
      </c>
      <c r="B8" s="17">
        <v>18.899999999999999</v>
      </c>
      <c r="C8" s="17">
        <v>18.7</v>
      </c>
      <c r="D8" s="17">
        <v>19.3</v>
      </c>
      <c r="E8" s="17">
        <v>19.3</v>
      </c>
      <c r="F8" s="17">
        <v>19.600000000000001</v>
      </c>
      <c r="G8" s="17">
        <v>19.600000000000001</v>
      </c>
      <c r="H8" s="17">
        <v>19.600000000000001</v>
      </c>
      <c r="I8" s="17">
        <v>19.7</v>
      </c>
      <c r="J8" s="18">
        <v>20</v>
      </c>
      <c r="K8" s="17">
        <v>20.100000000000001</v>
      </c>
      <c r="L8" s="17">
        <v>20.100000000000001</v>
      </c>
      <c r="M8" s="17">
        <v>20.399999999999999</v>
      </c>
      <c r="N8" s="17">
        <v>20.6</v>
      </c>
      <c r="O8" s="17">
        <v>20.3</v>
      </c>
      <c r="P8" s="21">
        <v>20.751999999999999</v>
      </c>
      <c r="Q8" s="21">
        <v>20.544</v>
      </c>
      <c r="R8" s="21">
        <v>20.866</v>
      </c>
      <c r="S8" s="21">
        <v>21.010999999999999</v>
      </c>
      <c r="T8" s="19">
        <v>19.977</v>
      </c>
      <c r="U8" s="19">
        <v>20.387</v>
      </c>
      <c r="V8" s="19">
        <v>20.436</v>
      </c>
      <c r="W8" s="19">
        <v>20.864999999999998</v>
      </c>
      <c r="X8" s="19">
        <f>X6*50%+X7*50%</f>
        <v>21</v>
      </c>
      <c r="Y8" s="19">
        <f>Y6*50.9%+Y7*49.1%</f>
        <v>21.073</v>
      </c>
      <c r="Z8" s="19">
        <f t="shared" ref="Z8:AA8" si="0">Z6*50.9%+Z7*49.1%</f>
        <v>21.123899999999999</v>
      </c>
      <c r="AA8" s="19">
        <f t="shared" si="0"/>
        <v>21.173000000000002</v>
      </c>
      <c r="AB8" s="20"/>
      <c r="AC8" s="20"/>
      <c r="AD8" s="20"/>
    </row>
    <row r="9" spans="1:30" x14ac:dyDescent="0.25">
      <c r="B9" s="29">
        <f t="shared" ref="B9:V9" si="1">(B8-B7)/(B6-B7)</f>
        <v>0.48717948717948745</v>
      </c>
      <c r="C9" s="29">
        <f t="shared" si="1"/>
        <v>0.48648648648648679</v>
      </c>
      <c r="D9" s="29">
        <f t="shared" si="1"/>
        <v>0.5</v>
      </c>
      <c r="E9" s="29">
        <f t="shared" si="1"/>
        <v>0.48648648648648629</v>
      </c>
      <c r="F9" s="29">
        <f t="shared" si="1"/>
        <v>0.48648648648648579</v>
      </c>
      <c r="G9" s="29">
        <f t="shared" si="1"/>
        <v>0.4999999999999995</v>
      </c>
      <c r="H9" s="29">
        <f t="shared" si="1"/>
        <v>0.4999999999999995</v>
      </c>
      <c r="I9" s="29">
        <f t="shared" si="1"/>
        <v>0.51428571428571446</v>
      </c>
      <c r="J9" s="29">
        <f t="shared" si="1"/>
        <v>0.48571428571428549</v>
      </c>
      <c r="K9" s="29">
        <f t="shared" si="1"/>
        <v>0.51428571428571346</v>
      </c>
      <c r="L9" s="29">
        <f t="shared" si="1"/>
        <v>0.4999999999999995</v>
      </c>
      <c r="M9" s="29">
        <f t="shared" si="1"/>
        <v>0.50000000000000056</v>
      </c>
      <c r="N9" s="29">
        <f t="shared" si="1"/>
        <v>0.4999999999999995</v>
      </c>
      <c r="O9" s="29">
        <f t="shared" si="1"/>
        <v>0.49999999999999944</v>
      </c>
      <c r="P9" s="29">
        <f t="shared" si="1"/>
        <v>0.49846437346437378</v>
      </c>
      <c r="Q9" s="29">
        <f t="shared" si="1"/>
        <v>0.49888712241653393</v>
      </c>
      <c r="R9" s="29">
        <f t="shared" si="1"/>
        <v>0.49952486537852447</v>
      </c>
      <c r="S9" s="29">
        <f t="shared" si="1"/>
        <v>0.49952030700351829</v>
      </c>
      <c r="T9" s="29">
        <f t="shared" si="1"/>
        <v>0.49766218585622418</v>
      </c>
      <c r="U9" s="29">
        <f t="shared" si="1"/>
        <v>0.49829351535836136</v>
      </c>
      <c r="V9" s="29">
        <f t="shared" si="1"/>
        <v>0.49900265957446804</v>
      </c>
      <c r="W9" s="29">
        <f>(W8-W7)/(W6-W7)</f>
        <v>0.49982929327415537</v>
      </c>
      <c r="X9" s="28"/>
      <c r="Z9" s="30"/>
    </row>
    <row r="10" spans="1:30" x14ac:dyDescent="0.25">
      <c r="L10" s="31" t="s">
        <v>98</v>
      </c>
      <c r="M10" s="32">
        <v>5</v>
      </c>
      <c r="O10" s="28"/>
      <c r="P10" s="32">
        <v>4</v>
      </c>
      <c r="S10" s="32">
        <v>5</v>
      </c>
      <c r="U10" s="32">
        <v>0</v>
      </c>
      <c r="W10" s="32">
        <v>-3</v>
      </c>
      <c r="Z10" s="32">
        <v>-1</v>
      </c>
      <c r="AB10" s="32">
        <v>3</v>
      </c>
      <c r="AD10" s="32">
        <v>1</v>
      </c>
    </row>
    <row r="11" spans="1:30" x14ac:dyDescent="0.25">
      <c r="G11" s="32"/>
      <c r="K11" s="32"/>
      <c r="L11" s="31" t="s">
        <v>99</v>
      </c>
      <c r="M11" s="32">
        <v>3</v>
      </c>
      <c r="O11" s="32"/>
      <c r="P11" s="32">
        <v>4</v>
      </c>
      <c r="S11" s="32">
        <v>5</v>
      </c>
      <c r="U11" s="32">
        <v>0</v>
      </c>
      <c r="V11" s="32"/>
      <c r="W11" s="32">
        <v>0</v>
      </c>
      <c r="X11" s="32"/>
      <c r="Y11" s="32"/>
      <c r="Z11" s="32">
        <v>0</v>
      </c>
      <c r="AB11" s="32">
        <v>3</v>
      </c>
      <c r="AD11" s="32">
        <v>1</v>
      </c>
    </row>
    <row r="14" spans="1:30" x14ac:dyDescent="0.25">
      <c r="W14" s="39">
        <f>(AVERAGE(S8:T8)-AVERAGE(Q8:R8))*12</f>
        <v>-2.5319999999999823</v>
      </c>
      <c r="Z14" s="39">
        <f>(AVERAGE(U8:V8)-AVERAGE(S8:T8))*12</f>
        <v>-0.98999999999999488</v>
      </c>
      <c r="AA14" s="39"/>
      <c r="AB14" s="39">
        <f>(AVERAGE(X8:Y8)-AVERAGE(U8:V8))*12</f>
        <v>7.5</v>
      </c>
      <c r="AC14" s="39"/>
      <c r="AD14" s="43">
        <f>(AVERAGE(Z8:AA8)-AVERAGE(X8:Y8))*12</f>
        <v>1.3434000000000026</v>
      </c>
    </row>
    <row r="15" spans="1:30" x14ac:dyDescent="0.25">
      <c r="Q15" s="33"/>
      <c r="S15" s="30"/>
    </row>
    <row r="20" spans="12:23" x14ac:dyDescent="0.25">
      <c r="S20" s="34"/>
    </row>
    <row r="21" spans="12:23" x14ac:dyDescent="0.25">
      <c r="L21" s="35"/>
      <c r="M21" s="38">
        <v>2013</v>
      </c>
      <c r="N21" s="38">
        <v>2016</v>
      </c>
      <c r="O21" s="38">
        <v>2019</v>
      </c>
      <c r="P21" s="38">
        <v>2021</v>
      </c>
      <c r="Q21" s="38">
        <v>2023</v>
      </c>
      <c r="R21" s="38">
        <v>2025</v>
      </c>
      <c r="S21" s="38">
        <v>2027</v>
      </c>
      <c r="T21" s="38">
        <v>2029</v>
      </c>
      <c r="U21" s="36"/>
      <c r="W21" s="37"/>
    </row>
    <row r="22" spans="12:23" x14ac:dyDescent="0.25">
      <c r="L22" s="44" t="s">
        <v>98</v>
      </c>
      <c r="M22" s="40">
        <v>5</v>
      </c>
      <c r="N22" s="40">
        <v>4</v>
      </c>
      <c r="O22" s="41">
        <v>5</v>
      </c>
      <c r="P22" s="40">
        <v>0</v>
      </c>
      <c r="Q22" s="42">
        <v>-3</v>
      </c>
      <c r="R22" s="42">
        <v>-1</v>
      </c>
      <c r="S22" s="42">
        <v>7</v>
      </c>
      <c r="T22" s="42">
        <v>1</v>
      </c>
    </row>
    <row r="23" spans="12:23" x14ac:dyDescent="0.25">
      <c r="L23" s="44" t="s">
        <v>99</v>
      </c>
      <c r="M23" s="40">
        <v>3</v>
      </c>
      <c r="N23" s="40">
        <v>4</v>
      </c>
      <c r="O23" s="41">
        <v>5</v>
      </c>
      <c r="P23" s="40">
        <v>0</v>
      </c>
      <c r="Q23" s="42">
        <v>0</v>
      </c>
      <c r="R23" s="42">
        <v>0</v>
      </c>
      <c r="S23" s="42">
        <v>3</v>
      </c>
      <c r="T23" s="42">
        <v>1</v>
      </c>
    </row>
  </sheetData>
  <phoneticPr fontId="3" type="noConversion"/>
  <pageMargins left="0.7" right="0.7" top="0.75" bottom="0.75" header="0.3" footer="0.3"/>
  <ignoredErrors>
    <ignoredError sqref="B5:AD5" numberStoredAsText="1"/>
    <ignoredError sqref="AB14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A IT</vt:lpstr>
      <vt:lpstr>A IT (2)</vt:lpstr>
      <vt:lpstr>A IT (3)</vt:lpstr>
      <vt:lpstr>A IT (4)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Nicola Carmine Salerno</cp:lastModifiedBy>
  <dcterms:created xsi:type="dcterms:W3CDTF">2025-01-20T07:52:44Z</dcterms:created>
  <dcterms:modified xsi:type="dcterms:W3CDTF">2025-01-22T18:46:53Z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2.7.0</vt:lpwstr>
  </property>
</Properties>
</file>