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varie\"/>
    </mc:Choice>
  </mc:AlternateContent>
  <xr:revisionPtr revIDLastSave="0" documentId="8_{09827B67-EA0B-4506-94A7-9197E11D6D3C}" xr6:coauthVersionLast="47" xr6:coauthVersionMax="47" xr10:uidLastSave="{00000000-0000-0000-0000-000000000000}"/>
  <bookViews>
    <workbookView xWindow="-120" yWindow="-120" windowWidth="29040" windowHeight="15840" activeTab="1" xr2:uid="{4923310B-BF72-48D7-ABE5-B73D7972A023}"/>
  </bookViews>
  <sheets>
    <sheet name="NCS da INPS" sheetId="1" r:id="rId1"/>
    <sheet name="NCS elab su INPS" sheetId="2" r:id="rId2"/>
  </sheets>
  <calcPr calcId="0"/>
</workbook>
</file>

<file path=xl/calcChain.xml><?xml version="1.0" encoding="utf-8"?>
<calcChain xmlns="http://schemas.openxmlformats.org/spreadsheetml/2006/main">
  <c r="C65" i="2" l="1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D64" i="2"/>
  <c r="E64" i="2"/>
  <c r="C64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D51" i="2"/>
  <c r="E51" i="2"/>
  <c r="C51" i="2"/>
  <c r="C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I38" i="2"/>
  <c r="J38" i="2"/>
  <c r="H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D38" i="2"/>
  <c r="E38" i="2"/>
</calcChain>
</file>

<file path=xl/sharedStrings.xml><?xml version="1.0" encoding="utf-8"?>
<sst xmlns="http://schemas.openxmlformats.org/spreadsheetml/2006/main" count="243" uniqueCount="43">
  <si>
    <t>Osservatorio: Osservatorio sul precariato - Nuovi rapporti di lavoro per provincia</t>
  </si>
  <si>
    <t>Filtri: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</si>
  <si>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</si>
  <si>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</si>
  <si>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</si>
  <si>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>Tipologia assunzione</t>
  </si>
  <si>
    <t xml:space="preserve"> Assunzionia tempo indeterminato</t>
  </si>
  <si>
    <t xml:space="preserve"> Assunzionia termine</t>
  </si>
  <si>
    <t xml:space="preserve"> Assunzioniin apprendistato</t>
  </si>
  <si>
    <t xml:space="preserve"> Assunzionistagionali</t>
  </si>
  <si>
    <t xml:space="preserve"> Assunzioniin somministrazione</t>
  </si>
  <si>
    <t xml:space="preserve"> Assunzionicon contratto intermittente</t>
  </si>
  <si>
    <t xml:space="preserve"> Totale</t>
  </si>
  <si>
    <t>Classe di etÃ </t>
  </si>
  <si>
    <t xml:space="preserve"> Finoa 29</t>
  </si>
  <si>
    <t xml:space="preserve"> 30 - 50</t>
  </si>
  <si>
    <t xml:space="preserve"> 51ed oltre</t>
  </si>
  <si>
    <t xml:space="preserve"> Anno </t>
  </si>
  <si>
    <t xml:space="preserve">Numero assunzioni </t>
  </si>
  <si>
    <t>Osservatorio: Osservatorio sul precariato - Cessazioni di rapporti di lavoro per provincia</t>
  </si>
  <si>
    <t>Tipologia cessazione</t>
  </si>
  <si>
    <t xml:space="preserve"> Cessazionia tempo indeterminato</t>
  </si>
  <si>
    <t xml:space="preserve"> Cessazionia termine</t>
  </si>
  <si>
    <t xml:space="preserve"> Cessazioniin apprendistato</t>
  </si>
  <si>
    <t xml:space="preserve"> Cessazionistagionali</t>
  </si>
  <si>
    <t xml:space="preserve"> Cessazioniin somministrazione</t>
  </si>
  <si>
    <t xml:space="preserve"> Cessazionicon contratto intermittente</t>
  </si>
  <si>
    <t xml:space="preserve">Numero cessazioni </t>
  </si>
  <si>
    <t>[- 29]</t>
  </si>
  <si>
    <t>[30-50]</t>
  </si>
  <si>
    <t>[51 +]</t>
  </si>
  <si>
    <t>Tipologia variazione contrattuale:Trasformazioni a tempo indeterminato di rapporti a termine</t>
  </si>
  <si>
    <t xml:space="preserve">Numero variazioni contrattuali </t>
  </si>
  <si>
    <t>Osservatorio: Osservatorio sul precariato - Variazioni contrattuali per settore di attività  economica</t>
  </si>
  <si>
    <t>età [- 29]</t>
  </si>
  <si>
    <t>età [30-50]</t>
  </si>
  <si>
    <t>età [51 +]</t>
  </si>
  <si>
    <t>TD età [- 29]</t>
  </si>
  <si>
    <t>TD età [30-50]</t>
  </si>
  <si>
    <t>TD età [51 +]</t>
  </si>
  <si>
    <t>TRASF età [- 29]</t>
  </si>
  <si>
    <t>TRASF età [30-50]</t>
  </si>
  <si>
    <t>TRASF età [51 +]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</si>
</sst>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3" fontId="0" fillId="0" borderId="0" xfId="0" applyNumberFormat="1"/>
    <xf numFmtId="0" fontId="16" fillId="0" borderId="0" xfId="0" applyFont="1"/>
    <xf numFmtId="0" fontId="0" fillId="33" borderId="0" xfId="0" applyFill="1"/>
    <xf numFmtId="0" fontId="0" fillId="33" borderId="0" xfId="0" applyFill="1" applyAlignment="1">
      <alignment wrapText="1"/>
    </xf>
    <xf numFmtId="3" fontId="0" fillId="33" borderId="0" xfId="0" applyNumberFormat="1" applyFill="1"/>
    <xf numFmtId="0" fontId="0" fillId="0" borderId="0" xfId="0" quotePrefix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6" fillId="34" borderId="0" xfId="0" applyFont="1" applyFill="1"/>
    <xf numFmtId="0" fontId="0" fillId="34" borderId="0" xfId="0" applyFill="1"/>
    <xf numFmtId="0" fontId="16" fillId="35" borderId="0" xfId="0" applyFont="1" applyFill="1"/>
    <xf numFmtId="0" fontId="0" fillId="35" borderId="0" xfId="0" applyFill="1"/>
    <xf numFmtId="0" fontId="16" fillId="36" borderId="0" xfId="0" applyFont="1" applyFill="1"/>
    <xf numFmtId="0" fontId="0" fillId="36" borderId="0" xfId="0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400">
                <a:solidFill>
                  <a:schemeClr val="tx1"/>
                </a:solidFill>
              </a:rPr>
              <a:t>Attivazioni nette a tempo indeterminato</a:t>
            </a:r>
          </a:p>
        </c:rich>
      </c:tx>
      <c:layout>
        <c:manualLayout>
          <c:xMode val="edge"/>
          <c:yMode val="edge"/>
          <c:x val="0.22079855643044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354727761190952"/>
          <c:y val="2.2921309473659307E-2"/>
          <c:w val="0.84763805310190843"/>
          <c:h val="0.8037603368517348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6.0248853962017124E-2"/>
                  <c:y val="-0.104329664653241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25-4BA9-850D-05266C714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INPS'!$C$38:$C$47</c:f>
              <c:numCache>
                <c:formatCode>#,##0</c:formatCode>
                <c:ptCount val="10"/>
                <c:pt idx="0">
                  <c:v>-11361</c:v>
                </c:pt>
                <c:pt idx="1">
                  <c:v>208266</c:v>
                </c:pt>
                <c:pt idx="2">
                  <c:v>-10215</c:v>
                </c:pt>
                <c:pt idx="3">
                  <c:v>-47166</c:v>
                </c:pt>
                <c:pt idx="4">
                  <c:v>2307</c:v>
                </c:pt>
                <c:pt idx="5">
                  <c:v>1641</c:v>
                </c:pt>
                <c:pt idx="6">
                  <c:v>-2624</c:v>
                </c:pt>
                <c:pt idx="7">
                  <c:v>12240</c:v>
                </c:pt>
                <c:pt idx="8">
                  <c:v>7622</c:v>
                </c:pt>
                <c:pt idx="9">
                  <c:v>19457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5-4BA9-850D-05266C7149CE}"/>
            </c:ext>
          </c:extLst>
        </c:ser>
        <c:ser>
          <c:idx val="1"/>
          <c:order val="1"/>
          <c:tx>
            <c:strRef>
              <c:f>'NCS elab su INPS'!$D$37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6922069417157919E-2"/>
                  <c:y val="-0.125195597583889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25-4BA9-850D-05266C714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INPS'!$D$38:$D$47</c:f>
              <c:numCache>
                <c:formatCode>#,##0</c:formatCode>
                <c:ptCount val="10"/>
                <c:pt idx="0">
                  <c:v>-237102</c:v>
                </c:pt>
                <c:pt idx="1">
                  <c:v>149929</c:v>
                </c:pt>
                <c:pt idx="2">
                  <c:v>-204648</c:v>
                </c:pt>
                <c:pt idx="3">
                  <c:v>-257072</c:v>
                </c:pt>
                <c:pt idx="4">
                  <c:v>-209545</c:v>
                </c:pt>
                <c:pt idx="5">
                  <c:v>-163847</c:v>
                </c:pt>
                <c:pt idx="6">
                  <c:v>-127098</c:v>
                </c:pt>
                <c:pt idx="7">
                  <c:v>-216771</c:v>
                </c:pt>
                <c:pt idx="8">
                  <c:v>-225201</c:v>
                </c:pt>
                <c:pt idx="9">
                  <c:v>-200782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5-4BA9-850D-05266C7149CE}"/>
            </c:ext>
          </c:extLst>
        </c:ser>
        <c:ser>
          <c:idx val="2"/>
          <c:order val="2"/>
          <c:tx>
            <c:strRef>
              <c:f>'NCS elab su INPS'!$E$37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4302554027505106E-2"/>
                  <c:y val="7.51173585503335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25-4BA9-850D-05266C714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INPS'!$E$38:$E$47</c:f>
              <c:numCache>
                <c:formatCode>#,##0</c:formatCode>
                <c:ptCount val="10"/>
                <c:pt idx="0">
                  <c:v>-190331</c:v>
                </c:pt>
                <c:pt idx="1">
                  <c:v>-107975</c:v>
                </c:pt>
                <c:pt idx="2">
                  <c:v>-176551</c:v>
                </c:pt>
                <c:pt idx="3">
                  <c:v>-218960</c:v>
                </c:pt>
                <c:pt idx="4">
                  <c:v>-222149</c:v>
                </c:pt>
                <c:pt idx="5">
                  <c:v>-245618</c:v>
                </c:pt>
                <c:pt idx="6">
                  <c:v>-235024</c:v>
                </c:pt>
                <c:pt idx="7">
                  <c:v>-296833</c:v>
                </c:pt>
                <c:pt idx="8">
                  <c:v>-284979</c:v>
                </c:pt>
                <c:pt idx="9">
                  <c:v>-268135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25-4BA9-850D-05266C714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255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403611631060783E-4"/>
          <c:y val="0.92540379687687913"/>
          <c:w val="0.98030433818562468"/>
          <c:h val="7.459620312312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400">
                <a:solidFill>
                  <a:schemeClr val="tx1"/>
                </a:solidFill>
              </a:rPr>
              <a:t>Attivazioni nette a tempo determinato</a:t>
            </a:r>
          </a:p>
        </c:rich>
      </c:tx>
      <c:layout>
        <c:manualLayout>
          <c:xMode val="edge"/>
          <c:yMode val="edge"/>
          <c:x val="0.22079855643044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1066988433911"/>
          <c:y val="2.2921309473659307E-2"/>
          <c:w val="0.84763805310190843"/>
          <c:h val="0.8037603368517348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INPS'!$H$37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100196463654224"/>
                  <c:y val="0.137715157342278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49-42D2-AC57-82CF7D9EE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INPS'!$H$38:$H$47</c:f>
              <c:numCache>
                <c:formatCode>#,##0</c:formatCode>
                <c:ptCount val="10"/>
                <c:pt idx="0">
                  <c:v>114176</c:v>
                </c:pt>
                <c:pt idx="1">
                  <c:v>123863</c:v>
                </c:pt>
                <c:pt idx="2">
                  <c:v>193325</c:v>
                </c:pt>
                <c:pt idx="3">
                  <c:v>244869</c:v>
                </c:pt>
                <c:pt idx="4">
                  <c:v>194709</c:v>
                </c:pt>
                <c:pt idx="5">
                  <c:v>190132</c:v>
                </c:pt>
                <c:pt idx="6">
                  <c:v>107053</c:v>
                </c:pt>
                <c:pt idx="7">
                  <c:v>297854</c:v>
                </c:pt>
                <c:pt idx="8">
                  <c:v>258510</c:v>
                </c:pt>
                <c:pt idx="9">
                  <c:v>279882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9-42D2-AC57-82CF7D9EEDEA}"/>
            </c:ext>
          </c:extLst>
        </c:ser>
        <c:ser>
          <c:idx val="1"/>
          <c:order val="1"/>
          <c:tx>
            <c:strRef>
              <c:f>'NCS elab su INPS'!$I$37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072691552062868E-2"/>
                  <c:y val="8.76369183087224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49-42D2-AC57-82CF7D9EE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2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INPS'!$I$38:$I$47</c:f>
              <c:numCache>
                <c:formatCode>#,##0</c:formatCode>
                <c:ptCount val="10"/>
                <c:pt idx="0">
                  <c:v>177713</c:v>
                </c:pt>
                <c:pt idx="1">
                  <c:v>171162</c:v>
                </c:pt>
                <c:pt idx="2">
                  <c:v>279416</c:v>
                </c:pt>
                <c:pt idx="3">
                  <c:v>347116</c:v>
                </c:pt>
                <c:pt idx="4">
                  <c:v>291791</c:v>
                </c:pt>
                <c:pt idx="5">
                  <c:v>288221</c:v>
                </c:pt>
                <c:pt idx="6">
                  <c:v>185561</c:v>
                </c:pt>
                <c:pt idx="7">
                  <c:v>407915</c:v>
                </c:pt>
                <c:pt idx="8">
                  <c:v>364663</c:v>
                </c:pt>
                <c:pt idx="9">
                  <c:v>382660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9-42D2-AC57-82CF7D9EEDEA}"/>
            </c:ext>
          </c:extLst>
        </c:ser>
        <c:ser>
          <c:idx val="2"/>
          <c:order val="2"/>
          <c:tx>
            <c:strRef>
              <c:f>'NCS elab su INPS'!$J$37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1912246234446726E-2"/>
                  <c:y val="0.150234717100667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49-42D2-AC57-82CF7D9EE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INPS'!$J$38:$J$47</c:f>
              <c:numCache>
                <c:formatCode>#,##0</c:formatCode>
                <c:ptCount val="10"/>
                <c:pt idx="0">
                  <c:v>30337</c:v>
                </c:pt>
                <c:pt idx="1">
                  <c:v>35389</c:v>
                </c:pt>
                <c:pt idx="2">
                  <c:v>63762</c:v>
                </c:pt>
                <c:pt idx="3">
                  <c:v>82037</c:v>
                </c:pt>
                <c:pt idx="4">
                  <c:v>72392</c:v>
                </c:pt>
                <c:pt idx="5">
                  <c:v>72400</c:v>
                </c:pt>
                <c:pt idx="6">
                  <c:v>57150</c:v>
                </c:pt>
                <c:pt idx="7">
                  <c:v>127262</c:v>
                </c:pt>
                <c:pt idx="8">
                  <c:v>112900</c:v>
                </c:pt>
                <c:pt idx="9">
                  <c:v>128647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9-42D2-AC57-82CF7D9EE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4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540379687687913"/>
          <c:w val="1"/>
          <c:h val="7.459620312312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4727761190952"/>
          <c:y val="2.2921309473659307E-2"/>
          <c:w val="0.84763805310190843"/>
          <c:h val="0.8037603368517348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6922069417157822E-2"/>
                  <c:y val="-5.42514256196853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30-4882-8B1C-DE293A5CA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INPS'!$C$51:$C$60</c:f>
              <c:numCache>
                <c:formatCode>#,##0</c:formatCode>
                <c:ptCount val="10"/>
                <c:pt idx="0">
                  <c:v>79565</c:v>
                </c:pt>
                <c:pt idx="1">
                  <c:v>140599</c:v>
                </c:pt>
                <c:pt idx="2">
                  <c:v>92032</c:v>
                </c:pt>
                <c:pt idx="3">
                  <c:v>78354</c:v>
                </c:pt>
                <c:pt idx="4">
                  <c:v>151956</c:v>
                </c:pt>
                <c:pt idx="5">
                  <c:v>189113</c:v>
                </c:pt>
                <c:pt idx="6">
                  <c:v>134317</c:v>
                </c:pt>
                <c:pt idx="7">
                  <c:v>138921</c:v>
                </c:pt>
                <c:pt idx="8">
                  <c:v>195069</c:v>
                </c:pt>
                <c:pt idx="9">
                  <c:v>218397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30-4882-8B1C-DE293A5CA82B}"/>
            </c:ext>
          </c:extLst>
        </c:ser>
        <c:ser>
          <c:idx val="1"/>
          <c:order val="1"/>
          <c:tx>
            <c:strRef>
              <c:f>'NCS elab su INPS'!$D$37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072691552062868E-2"/>
                  <c:y val="8.76369183087224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0-4882-8B1C-DE293A5CA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2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INPS'!$D$51:$D$60</c:f>
              <c:numCache>
                <c:formatCode>#,##0</c:formatCode>
                <c:ptCount val="10"/>
                <c:pt idx="0">
                  <c:v>187362</c:v>
                </c:pt>
                <c:pt idx="1">
                  <c:v>313218</c:v>
                </c:pt>
                <c:pt idx="2">
                  <c:v>201722</c:v>
                </c:pt>
                <c:pt idx="3">
                  <c:v>168505</c:v>
                </c:pt>
                <c:pt idx="4">
                  <c:v>294646</c:v>
                </c:pt>
                <c:pt idx="5">
                  <c:v>396399</c:v>
                </c:pt>
                <c:pt idx="6">
                  <c:v>301804</c:v>
                </c:pt>
                <c:pt idx="7">
                  <c:v>264500</c:v>
                </c:pt>
                <c:pt idx="8">
                  <c:v>379514</c:v>
                </c:pt>
                <c:pt idx="9">
                  <c:v>381041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30-4882-8B1C-DE293A5CA82B}"/>
            </c:ext>
          </c:extLst>
        </c:ser>
        <c:ser>
          <c:idx val="2"/>
          <c:order val="2"/>
          <c:tx>
            <c:strRef>
              <c:f>'NCS elab su INPS'!$E$37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1912246234446726E-2"/>
                  <c:y val="0.18362020978970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0-4882-8B1C-DE293A5CA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INPS'!$E$51:$E$60</c:f>
              <c:numCache>
                <c:formatCode>#,##0</c:formatCode>
                <c:ptCount val="10"/>
                <c:pt idx="0">
                  <c:v>41678</c:v>
                </c:pt>
                <c:pt idx="1">
                  <c:v>70602</c:v>
                </c:pt>
                <c:pt idx="2">
                  <c:v>49543</c:v>
                </c:pt>
                <c:pt idx="3">
                  <c:v>42809</c:v>
                </c:pt>
                <c:pt idx="4">
                  <c:v>76485</c:v>
                </c:pt>
                <c:pt idx="5">
                  <c:v>118388</c:v>
                </c:pt>
                <c:pt idx="6">
                  <c:v>95962</c:v>
                </c:pt>
                <c:pt idx="7">
                  <c:v>85561</c:v>
                </c:pt>
                <c:pt idx="8">
                  <c:v>132333</c:v>
                </c:pt>
                <c:pt idx="9">
                  <c:v>133845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30-4882-8B1C-DE293A5CA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4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540379687687913"/>
          <c:w val="1"/>
          <c:h val="7.459620312312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0000"/>
          <a:lumOff val="90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4727761190952"/>
          <c:y val="2.2921309473659307E-2"/>
          <c:w val="0.84763805310190843"/>
          <c:h val="0.8037603368517348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6922069417157822E-2"/>
                  <c:y val="-5.42514256196853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8-4B96-A9F8-C9E294CBC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INPS'!$C$64:$C$73</c:f>
              <c:numCache>
                <c:formatCode>#,##0</c:formatCode>
                <c:ptCount val="10"/>
                <c:pt idx="0">
                  <c:v>68204</c:v>
                </c:pt>
                <c:pt idx="1">
                  <c:v>348865</c:v>
                </c:pt>
                <c:pt idx="2">
                  <c:v>81817</c:v>
                </c:pt>
                <c:pt idx="3">
                  <c:v>31188</c:v>
                </c:pt>
                <c:pt idx="4">
                  <c:v>154263</c:v>
                </c:pt>
                <c:pt idx="5">
                  <c:v>190754</c:v>
                </c:pt>
                <c:pt idx="6">
                  <c:v>131693</c:v>
                </c:pt>
                <c:pt idx="7">
                  <c:v>151161</c:v>
                </c:pt>
                <c:pt idx="8">
                  <c:v>202691</c:v>
                </c:pt>
                <c:pt idx="9">
                  <c:v>237854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8-4B96-A9F8-C9E294CBC6FB}"/>
            </c:ext>
          </c:extLst>
        </c:ser>
        <c:ser>
          <c:idx val="1"/>
          <c:order val="1"/>
          <c:tx>
            <c:strRef>
              <c:f>'NCS elab su INPS'!$D$37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0726915520628778E-2"/>
                  <c:y val="0.12936878417001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68-4B96-A9F8-C9E294CBC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2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INPS'!$D$64:$D$73</c:f>
              <c:numCache>
                <c:formatCode>#,##0</c:formatCode>
                <c:ptCount val="10"/>
                <c:pt idx="0">
                  <c:v>-49740</c:v>
                </c:pt>
                <c:pt idx="1">
                  <c:v>463147</c:v>
                </c:pt>
                <c:pt idx="2">
                  <c:v>-2926</c:v>
                </c:pt>
                <c:pt idx="3">
                  <c:v>-88567</c:v>
                </c:pt>
                <c:pt idx="4">
                  <c:v>85101</c:v>
                </c:pt>
                <c:pt idx="5">
                  <c:v>232552</c:v>
                </c:pt>
                <c:pt idx="6">
                  <c:v>174706</c:v>
                </c:pt>
                <c:pt idx="7">
                  <c:v>47729</c:v>
                </c:pt>
                <c:pt idx="8">
                  <c:v>154313</c:v>
                </c:pt>
                <c:pt idx="9">
                  <c:v>180259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68-4B96-A9F8-C9E294CBC6FB}"/>
            </c:ext>
          </c:extLst>
        </c:ser>
        <c:ser>
          <c:idx val="2"/>
          <c:order val="2"/>
          <c:tx>
            <c:strRef>
              <c:f>'NCS elab su INPS'!$E$37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8.1204977079240431E-2"/>
                  <c:y val="0.12102241099775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68-4B96-A9F8-C9E294CBC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INPS'!$E$64:$E$73</c:f>
              <c:numCache>
                <c:formatCode>#,##0</c:formatCode>
                <c:ptCount val="10"/>
                <c:pt idx="0">
                  <c:v>-148653</c:v>
                </c:pt>
                <c:pt idx="1">
                  <c:v>-37373</c:v>
                </c:pt>
                <c:pt idx="2">
                  <c:v>-127008</c:v>
                </c:pt>
                <c:pt idx="3">
                  <c:v>-176151</c:v>
                </c:pt>
                <c:pt idx="4">
                  <c:v>-145664</c:v>
                </c:pt>
                <c:pt idx="5">
                  <c:v>-127230</c:v>
                </c:pt>
                <c:pt idx="6">
                  <c:v>-139062</c:v>
                </c:pt>
                <c:pt idx="7">
                  <c:v>-211272</c:v>
                </c:pt>
                <c:pt idx="8">
                  <c:v>-152646</c:v>
                </c:pt>
                <c:pt idx="9">
                  <c:v>-134290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68-4B96-A9F8-C9E294CBC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50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540379687687913"/>
          <c:w val="1"/>
          <c:h val="7.459620312312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4727761190952"/>
          <c:y val="2.2921309473659307E-2"/>
          <c:w val="0.84763805310190843"/>
          <c:h val="0.87015040132431565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6922069417157822E-2"/>
                  <c:y val="-5.42514256196853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8E-448A-A357-B6D8EE57F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INPS'!$C$64:$C$73</c:f>
              <c:numCache>
                <c:formatCode>#,##0</c:formatCode>
                <c:ptCount val="10"/>
                <c:pt idx="0">
                  <c:v>68204</c:v>
                </c:pt>
                <c:pt idx="1">
                  <c:v>348865</c:v>
                </c:pt>
                <c:pt idx="2">
                  <c:v>81817</c:v>
                </c:pt>
                <c:pt idx="3">
                  <c:v>31188</c:v>
                </c:pt>
                <c:pt idx="4">
                  <c:v>154263</c:v>
                </c:pt>
                <c:pt idx="5">
                  <c:v>190754</c:v>
                </c:pt>
                <c:pt idx="6">
                  <c:v>131693</c:v>
                </c:pt>
                <c:pt idx="7">
                  <c:v>151161</c:v>
                </c:pt>
                <c:pt idx="8">
                  <c:v>202691</c:v>
                </c:pt>
                <c:pt idx="9">
                  <c:v>237854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8E-448A-A357-B6D8EE57F5F3}"/>
            </c:ext>
          </c:extLst>
        </c:ser>
        <c:ser>
          <c:idx val="1"/>
          <c:order val="1"/>
          <c:tx>
            <c:strRef>
              <c:f>'NCS elab su INPS'!$D$37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0726915520628778E-2"/>
                  <c:y val="0.12936878417001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E-448A-A357-B6D8EE57F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2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INPS'!$D$64:$D$73</c:f>
              <c:numCache>
                <c:formatCode>#,##0</c:formatCode>
                <c:ptCount val="10"/>
                <c:pt idx="0">
                  <c:v>-49740</c:v>
                </c:pt>
                <c:pt idx="1">
                  <c:v>463147</c:v>
                </c:pt>
                <c:pt idx="2">
                  <c:v>-2926</c:v>
                </c:pt>
                <c:pt idx="3">
                  <c:v>-88567</c:v>
                </c:pt>
                <c:pt idx="4">
                  <c:v>85101</c:v>
                </c:pt>
                <c:pt idx="5">
                  <c:v>232552</c:v>
                </c:pt>
                <c:pt idx="6">
                  <c:v>174706</c:v>
                </c:pt>
                <c:pt idx="7">
                  <c:v>47729</c:v>
                </c:pt>
                <c:pt idx="8">
                  <c:v>154313</c:v>
                </c:pt>
                <c:pt idx="9">
                  <c:v>180259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8E-448A-A357-B6D8EE57F5F3}"/>
            </c:ext>
          </c:extLst>
        </c:ser>
        <c:ser>
          <c:idx val="2"/>
          <c:order val="2"/>
          <c:tx>
            <c:strRef>
              <c:f>'NCS elab su INPS'!$E$37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5965946299934611E-2"/>
                  <c:y val="9.61261585040458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8E-448A-A357-B6D8EE57F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INPS'!$E$64:$E$73</c:f>
              <c:numCache>
                <c:formatCode>#,##0</c:formatCode>
                <c:ptCount val="10"/>
                <c:pt idx="0">
                  <c:v>-148653</c:v>
                </c:pt>
                <c:pt idx="1">
                  <c:v>-37373</c:v>
                </c:pt>
                <c:pt idx="2">
                  <c:v>-127008</c:v>
                </c:pt>
                <c:pt idx="3">
                  <c:v>-176151</c:v>
                </c:pt>
                <c:pt idx="4">
                  <c:v>-145664</c:v>
                </c:pt>
                <c:pt idx="5">
                  <c:v>-127230</c:v>
                </c:pt>
                <c:pt idx="6">
                  <c:v>-139062</c:v>
                </c:pt>
                <c:pt idx="7">
                  <c:v>-211272</c:v>
                </c:pt>
                <c:pt idx="8">
                  <c:v>-152646</c:v>
                </c:pt>
                <c:pt idx="9">
                  <c:v>-134290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8E-448A-A357-B6D8EE57F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50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476753683797821"/>
          <c:w val="1"/>
          <c:h val="5.523246316202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/>
              <a:t>Attivazioni nette a T.D.</a:t>
            </a:r>
            <a:r>
              <a:rPr lang="it-IT" baseline="0"/>
              <a:t>e Trasfromazioni da T.D. a T.I.;</a:t>
            </a:r>
            <a:br>
              <a:rPr lang="it-IT" baseline="0"/>
            </a:br>
            <a:r>
              <a:rPr lang="it-IT" baseline="0"/>
              <a:t>fascia 30-50 anni</a:t>
            </a:r>
            <a:endParaRPr lang="it-IT"/>
          </a:p>
        </c:rich>
      </c:tx>
      <c:layout>
        <c:manualLayout>
          <c:xMode val="edge"/>
          <c:yMode val="edge"/>
          <c:x val="0.125884234884840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678930666211103"/>
          <c:y val="0.15780066288610889"/>
          <c:w val="0.85428235671724462"/>
          <c:h val="0.67138370517339374"/>
        </c:manualLayout>
      </c:layout>
      <c:lineChart>
        <c:grouping val="standard"/>
        <c:varyColors val="0"/>
        <c:ser>
          <c:idx val="1"/>
          <c:order val="0"/>
          <c:tx>
            <c:strRef>
              <c:f>'NCS elab su INPS'!$D$50</c:f>
              <c:strCache>
                <c:ptCount val="1"/>
                <c:pt idx="0">
                  <c:v>TRASF 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0" cap="rnd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INPS'!$D$51:$D$60</c:f>
              <c:numCache>
                <c:formatCode>#,##0</c:formatCode>
                <c:ptCount val="10"/>
                <c:pt idx="0">
                  <c:v>187362</c:v>
                </c:pt>
                <c:pt idx="1">
                  <c:v>313218</c:v>
                </c:pt>
                <c:pt idx="2">
                  <c:v>201722</c:v>
                </c:pt>
                <c:pt idx="3">
                  <c:v>168505</c:v>
                </c:pt>
                <c:pt idx="4">
                  <c:v>294646</c:v>
                </c:pt>
                <c:pt idx="5">
                  <c:v>396399</c:v>
                </c:pt>
                <c:pt idx="6">
                  <c:v>301804</c:v>
                </c:pt>
                <c:pt idx="7">
                  <c:v>264500</c:v>
                </c:pt>
                <c:pt idx="8">
                  <c:v>379514</c:v>
                </c:pt>
                <c:pt idx="9">
                  <c:v>381041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D-4A8C-8AE7-E293BB4A25EC}"/>
            </c:ext>
          </c:extLst>
        </c:ser>
        <c:ser>
          <c:idx val="4"/>
          <c:order val="1"/>
          <c:tx>
            <c:strRef>
              <c:f>'NCS elab su INPS'!$G$50</c:f>
              <c:strCache>
                <c:ptCount val="1"/>
                <c:pt idx="0">
                  <c:v>TD età [30-50]</c:v>
                </c:pt>
              </c:strCache>
            </c:strRef>
          </c:tx>
          <c:spPr>
            <a:ln w="44450" cap="rnd" cmpd="dbl">
              <a:solidFill>
                <a:schemeClr val="tx2">
                  <a:lumMod val="25000"/>
                  <a:lumOff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INPS'!$G$51:$G$60</c:f>
              <c:numCache>
                <c:formatCode>General</c:formatCode>
                <c:ptCount val="10"/>
                <c:pt idx="0">
                  <c:v>177713</c:v>
                </c:pt>
                <c:pt idx="1">
                  <c:v>171162</c:v>
                </c:pt>
                <c:pt idx="2">
                  <c:v>279416</c:v>
                </c:pt>
                <c:pt idx="3">
                  <c:v>347116</c:v>
                </c:pt>
                <c:pt idx="4">
                  <c:v>291791</c:v>
                </c:pt>
                <c:pt idx="5">
                  <c:v>288221</c:v>
                </c:pt>
                <c:pt idx="6">
                  <c:v>185561</c:v>
                </c:pt>
                <c:pt idx="7">
                  <c:v>407915</c:v>
                </c:pt>
                <c:pt idx="8">
                  <c:v>364663</c:v>
                </c:pt>
                <c:pt idx="9">
                  <c:v>382660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5D-4A8C-8AE7-E293BB4A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626063"/>
        <c:axId val="215639023"/>
      </c:lineChart>
      <c:catAx>
        <c:axId val="21562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15639023"/>
        <c:crosses val="autoZero"/>
        <c:auto val="1"/>
        <c:lblAlgn val="ctr"/>
        <c:lblOffset val="100"/>
        <c:noMultiLvlLbl val="0"/>
      </c:catAx>
      <c:valAx>
        <c:axId val="21563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15626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840899325454148E-2"/>
          <c:y val="0.92502175500921857"/>
          <c:w val="0.96494784305807924"/>
          <c:h val="5.1414183833074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Attivazioni nette a T.D.e Trasfromazioni da T.D. a T.I.;</a:t>
            </a:r>
            <a:b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fascia sino a 29 anni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678930666211103"/>
          <c:y val="0.16172800641239335"/>
          <c:w val="0.85428235671724462"/>
          <c:h val="0.6721861820592762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INPS'!$C$50</c:f>
              <c:strCache>
                <c:ptCount val="1"/>
                <c:pt idx="0">
                  <c:v>TRASF 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trendline>
            <c:spPr>
              <a:ln w="0" cap="rnd" cmpd="sng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INPS'!$C$51:$C$60</c:f>
              <c:numCache>
                <c:formatCode>#,##0</c:formatCode>
                <c:ptCount val="10"/>
                <c:pt idx="0">
                  <c:v>79565</c:v>
                </c:pt>
                <c:pt idx="1">
                  <c:v>140599</c:v>
                </c:pt>
                <c:pt idx="2">
                  <c:v>92032</c:v>
                </c:pt>
                <c:pt idx="3">
                  <c:v>78354</c:v>
                </c:pt>
                <c:pt idx="4">
                  <c:v>151956</c:v>
                </c:pt>
                <c:pt idx="5">
                  <c:v>189113</c:v>
                </c:pt>
                <c:pt idx="6">
                  <c:v>134317</c:v>
                </c:pt>
                <c:pt idx="7">
                  <c:v>138921</c:v>
                </c:pt>
                <c:pt idx="8">
                  <c:v>195069</c:v>
                </c:pt>
                <c:pt idx="9">
                  <c:v>218397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0-41CC-9412-934F7CED8B11}"/>
            </c:ext>
          </c:extLst>
        </c:ser>
        <c:ser>
          <c:idx val="3"/>
          <c:order val="1"/>
          <c:tx>
            <c:strRef>
              <c:f>'NCS elab su INPS'!$F$50</c:f>
              <c:strCache>
                <c:ptCount val="1"/>
                <c:pt idx="0">
                  <c:v>TD età [- 29]</c:v>
                </c:pt>
              </c:strCache>
            </c:strRef>
          </c:tx>
          <c:spPr>
            <a:ln w="44450" cap="rnd" cmpd="dbl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INPS'!$F$51:$F$60</c:f>
              <c:numCache>
                <c:formatCode>General</c:formatCode>
                <c:ptCount val="10"/>
                <c:pt idx="0">
                  <c:v>114176</c:v>
                </c:pt>
                <c:pt idx="1">
                  <c:v>123863</c:v>
                </c:pt>
                <c:pt idx="2">
                  <c:v>193325</c:v>
                </c:pt>
                <c:pt idx="3">
                  <c:v>244869</c:v>
                </c:pt>
                <c:pt idx="4">
                  <c:v>194709</c:v>
                </c:pt>
                <c:pt idx="5">
                  <c:v>190132</c:v>
                </c:pt>
                <c:pt idx="6">
                  <c:v>107053</c:v>
                </c:pt>
                <c:pt idx="7">
                  <c:v>297854</c:v>
                </c:pt>
                <c:pt idx="8">
                  <c:v>258510</c:v>
                </c:pt>
                <c:pt idx="9">
                  <c:v>279882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0-41CC-9412-934F7CED8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626063"/>
        <c:axId val="215639023"/>
      </c:lineChart>
      <c:catAx>
        <c:axId val="21562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15639023"/>
        <c:crosses val="autoZero"/>
        <c:auto val="1"/>
        <c:lblAlgn val="ctr"/>
        <c:lblOffset val="100"/>
        <c:noMultiLvlLbl val="0"/>
      </c:catAx>
      <c:valAx>
        <c:axId val="21563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15626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107596017953388E-3"/>
          <c:y val="0.92109441148293403"/>
          <c:w val="0.96933948345214249"/>
          <c:h val="7.8905588517066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Attivazioni nette a T.D.e Trasfromazioni da T.D. a T.I.;</a:t>
            </a:r>
            <a:b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fascia 51+ anni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678930666211103"/>
          <c:y val="0.18136472404381554"/>
          <c:w val="0.85428235671724462"/>
          <c:h val="0.68004086911184514"/>
        </c:manualLayout>
      </c:layout>
      <c:lineChart>
        <c:grouping val="standard"/>
        <c:varyColors val="0"/>
        <c:ser>
          <c:idx val="2"/>
          <c:order val="0"/>
          <c:tx>
            <c:strRef>
              <c:f>'NCS elab su INPS'!$E$50</c:f>
              <c:strCache>
                <c:ptCount val="1"/>
                <c:pt idx="0">
                  <c:v>TRASF 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INPS'!$E$51:$E$60</c:f>
              <c:numCache>
                <c:formatCode>#,##0</c:formatCode>
                <c:ptCount val="10"/>
                <c:pt idx="0">
                  <c:v>41678</c:v>
                </c:pt>
                <c:pt idx="1">
                  <c:v>70602</c:v>
                </c:pt>
                <c:pt idx="2">
                  <c:v>49543</c:v>
                </c:pt>
                <c:pt idx="3">
                  <c:v>42809</c:v>
                </c:pt>
                <c:pt idx="4">
                  <c:v>76485</c:v>
                </c:pt>
                <c:pt idx="5">
                  <c:v>118388</c:v>
                </c:pt>
                <c:pt idx="6">
                  <c:v>95962</c:v>
                </c:pt>
                <c:pt idx="7">
                  <c:v>85561</c:v>
                </c:pt>
                <c:pt idx="8">
                  <c:v>132333</c:v>
                </c:pt>
                <c:pt idx="9">
                  <c:v>133845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FC-45A7-9769-222D698B2BB5}"/>
            </c:ext>
          </c:extLst>
        </c:ser>
        <c:ser>
          <c:idx val="5"/>
          <c:order val="1"/>
          <c:tx>
            <c:strRef>
              <c:f>'NCS elab su INPS'!$H$50</c:f>
              <c:strCache>
                <c:ptCount val="1"/>
                <c:pt idx="0">
                  <c:v>TD età [51 +]</c:v>
                </c:pt>
              </c:strCache>
            </c:strRef>
          </c:tx>
          <c:spPr>
            <a:ln w="44450" cap="rnd" cmpd="dbl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0" cap="rnd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INPS'!$H$51:$H$60</c:f>
              <c:numCache>
                <c:formatCode>General</c:formatCode>
                <c:ptCount val="10"/>
                <c:pt idx="0">
                  <c:v>30337</c:v>
                </c:pt>
                <c:pt idx="1">
                  <c:v>35389</c:v>
                </c:pt>
                <c:pt idx="2">
                  <c:v>63762</c:v>
                </c:pt>
                <c:pt idx="3">
                  <c:v>82037</c:v>
                </c:pt>
                <c:pt idx="4">
                  <c:v>72392</c:v>
                </c:pt>
                <c:pt idx="5">
                  <c:v>72400</c:v>
                </c:pt>
                <c:pt idx="6">
                  <c:v>57150</c:v>
                </c:pt>
                <c:pt idx="7">
                  <c:v>127262</c:v>
                </c:pt>
                <c:pt idx="8">
                  <c:v>112900</c:v>
                </c:pt>
                <c:pt idx="9">
                  <c:v>128647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FC-45A7-9769-222D698B2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626063"/>
        <c:axId val="215639023"/>
      </c:lineChart>
      <c:catAx>
        <c:axId val="21562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15639023"/>
        <c:crosses val="autoZero"/>
        <c:auto val="1"/>
        <c:lblAlgn val="ctr"/>
        <c:lblOffset val="100"/>
        <c:noMultiLvlLbl val="0"/>
      </c:catAx>
      <c:valAx>
        <c:axId val="21563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15626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96098194826241E-2"/>
          <c:y val="0.9171670679566496"/>
          <c:w val="0.98043744531933508"/>
          <c:h val="8.2832932043350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3</xdr:row>
      <xdr:rowOff>14287</xdr:rowOff>
    </xdr:from>
    <xdr:to>
      <xdr:col>18</xdr:col>
      <xdr:colOff>590549</xdr:colOff>
      <xdr:row>19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6AF9289-DE50-5F0B-5D03-ADE8D439AE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21</xdr:row>
      <xdr:rowOff>133350</xdr:rowOff>
    </xdr:from>
    <xdr:to>
      <xdr:col>19</xdr:col>
      <xdr:colOff>47625</xdr:colOff>
      <xdr:row>37</xdr:row>
      <xdr:rowOff>128588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22183D8-E65D-4DC1-9C72-758312047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561975</xdr:colOff>
      <xdr:row>40</xdr:row>
      <xdr:rowOff>152400</xdr:rowOff>
    </xdr:from>
    <xdr:to>
      <xdr:col>18</xdr:col>
      <xdr:colOff>533400</xdr:colOff>
      <xdr:row>56</xdr:row>
      <xdr:rowOff>147638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C81E548-BEF8-4157-95DB-87B503FE7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504825</xdr:colOff>
      <xdr:row>59</xdr:row>
      <xdr:rowOff>171450</xdr:rowOff>
    </xdr:from>
    <xdr:to>
      <xdr:col>18</xdr:col>
      <xdr:colOff>476250</xdr:colOff>
      <xdr:row>75</xdr:row>
      <xdr:rowOff>166688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ABEF0F7-F3F6-48D0-8A81-9ED20EB7A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114300</xdr:colOff>
      <xdr:row>81</xdr:row>
      <xdr:rowOff>133350</xdr:rowOff>
    </xdr:from>
    <xdr:to>
      <xdr:col>20</xdr:col>
      <xdr:colOff>85725</xdr:colOff>
      <xdr:row>105</xdr:row>
      <xdr:rowOff>152400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ED597B7-A551-4CCE-9EF9-2FB28B01B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609599</xdr:colOff>
      <xdr:row>42</xdr:row>
      <xdr:rowOff>4762</xdr:rowOff>
    </xdr:from>
    <xdr:to>
      <xdr:col>41</xdr:col>
      <xdr:colOff>561974</xdr:colOff>
      <xdr:row>58</xdr:row>
      <xdr:rowOff>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A037B606-4F18-CB88-B8FF-006501C95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590550</xdr:colOff>
      <xdr:row>25</xdr:row>
      <xdr:rowOff>19050</xdr:rowOff>
    </xdr:from>
    <xdr:to>
      <xdr:col>41</xdr:col>
      <xdr:colOff>542925</xdr:colOff>
      <xdr:row>42</xdr:row>
      <xdr:rowOff>14288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52333898-6D10-4843-B359-B215F926A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57</xdr:row>
      <xdr:rowOff>180975</xdr:rowOff>
    </xdr:from>
    <xdr:to>
      <xdr:col>41</xdr:col>
      <xdr:colOff>561975</xdr:colOff>
      <xdr:row>74</xdr:row>
      <xdr:rowOff>176213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068E0F28-7BD3-4051-8D4D-3849FC95A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0.08251</cdr:x>
      <cdr:y>0</cdr:y>
    </cdr:from>
    <cdr:to>
      <cdr:x>1</cdr:x>
      <cdr:y>0.10016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D54492F3-AD00-C943-AB40-F9C3C1A880F4}"/>
            </a:ext>
          </a:extLst>
        </cdr:cNvPr>
        <cdr:cNvSpPr txBox="1"/>
      </cdr:nvSpPr>
      <cdr:spPr>
        <a:xfrm xmlns:a="http://schemas.openxmlformats.org/drawingml/2006/main">
          <a:off x="400050" y="0"/>
          <a:ext cx="44481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Trasformazioni da tempo determinato a indeterminato</a:t>
          </a:r>
          <a:endParaRPr lang="it-IT" sz="1400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 xmlns:a="http://schemas.openxmlformats.org/drawingml/2006/main">
          <a:endParaRPr lang="it-IT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0.08055</cdr:x>
      <cdr:y>0</cdr:y>
    </cdr:from>
    <cdr:to>
      <cdr:x>0.99804</cdr:x>
      <cdr:y>0.10016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D54492F3-AD00-C943-AB40-F9C3C1A880F4}"/>
            </a:ext>
          </a:extLst>
        </cdr:cNvPr>
        <cdr:cNvSpPr txBox="1"/>
      </cdr:nvSpPr>
      <cdr:spPr>
        <a:xfrm xmlns:a="http://schemas.openxmlformats.org/drawingml/2006/main">
          <a:off x="390502" y="0"/>
          <a:ext cx="4448198" cy="30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Attivazioni nette e trasformazioni a tempo indeterminato</a:t>
          </a:r>
          <a:endParaRPr lang="it-IT" sz="1400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 xmlns:a="http://schemas.openxmlformats.org/drawingml/2006/main">
          <a:endParaRPr lang="it-IT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0.08055</cdr:x>
      <cdr:y>0</cdr:y>
    </cdr:from>
    <cdr:to>
      <cdr:x>0.99804</cdr:x>
      <cdr:y>0.10016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D54492F3-AD00-C943-AB40-F9C3C1A880F4}"/>
            </a:ext>
          </a:extLst>
        </cdr:cNvPr>
        <cdr:cNvSpPr txBox="1"/>
      </cdr:nvSpPr>
      <cdr:spPr>
        <a:xfrm xmlns:a="http://schemas.openxmlformats.org/drawingml/2006/main">
          <a:off x="390502" y="0"/>
          <a:ext cx="4448198" cy="30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Attivazioni nette e trasformazioni a tempo indeterminato</a:t>
          </a:r>
          <a:endParaRPr lang="it-IT" sz="1400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 xmlns:a="http://schemas.openxmlformats.org/drawingml/2006/main">
          <a:endParaRPr lang="it-IT" sz="1100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3E81-9BD7-411A-B3BE-76DF261B2330}">
  <sheetPr>
    <tabColor theme="3" tint="0.749992370372631"/>
  </sheetPr>
  <dimension ref="A1:AD56"/>
  <sheetViews>
    <sheetView topLeftCell="A28" workbookViewId="0">
      <selection activeCell="C48" sqref="C48"/>
    </sheetView>
  </sheetViews>
  <sheetFormatPr defaultRowHeight="15" x14ac:dyDescent="0.25"/>
  <cols>
    <col min="1" max="16384" width="9.140625" style="3"/>
  </cols>
  <sheetData>
    <row r="1" spans="1:30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30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3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30" x14ac:dyDescent="0.25">
      <c r="A4" s="4" t="s">
        <v>2</v>
      </c>
      <c r="B4" s="4" t="s">
        <v>3</v>
      </c>
      <c r="C4" s="4" t="s">
        <v>4</v>
      </c>
    </row>
    <row r="5" spans="1:30" x14ac:dyDescent="0.25">
      <c r="B5" s="3" t="s">
        <v>5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7</v>
      </c>
      <c r="H5" s="3" t="s">
        <v>7</v>
      </c>
      <c r="I5" s="3" t="s">
        <v>7</v>
      </c>
      <c r="J5" s="3" t="s">
        <v>7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9</v>
      </c>
      <c r="P5" s="3" t="s">
        <v>9</v>
      </c>
      <c r="Q5" s="3" t="s">
        <v>9</v>
      </c>
      <c r="R5" s="3" t="s">
        <v>9</v>
      </c>
      <c r="S5" s="3" t="s">
        <v>10</v>
      </c>
      <c r="T5" s="3" t="s">
        <v>10</v>
      </c>
      <c r="U5" s="3" t="s">
        <v>10</v>
      </c>
      <c r="V5" s="3" t="s">
        <v>10</v>
      </c>
      <c r="W5" s="3" t="s">
        <v>11</v>
      </c>
      <c r="X5" s="3" t="s">
        <v>11</v>
      </c>
      <c r="Y5" s="3" t="s">
        <v>11</v>
      </c>
      <c r="Z5" s="3" t="s">
        <v>11</v>
      </c>
      <c r="AA5" s="3" t="s">
        <v>12</v>
      </c>
      <c r="AB5" s="3" t="s">
        <v>12</v>
      </c>
      <c r="AC5" s="3" t="s">
        <v>12</v>
      </c>
      <c r="AD5" s="3" t="s">
        <v>12</v>
      </c>
    </row>
    <row r="6" spans="1:30" x14ac:dyDescent="0.25">
      <c r="B6" s="3" t="s">
        <v>13</v>
      </c>
      <c r="C6" s="3" t="s">
        <v>14</v>
      </c>
      <c r="D6" s="3" t="s">
        <v>15</v>
      </c>
      <c r="E6" s="3" t="s">
        <v>16</v>
      </c>
      <c r="F6" s="3" t="s">
        <v>12</v>
      </c>
      <c r="G6" s="3" t="s">
        <v>14</v>
      </c>
      <c r="H6" s="3" t="s">
        <v>15</v>
      </c>
      <c r="I6" s="3" t="s">
        <v>16</v>
      </c>
      <c r="J6" s="3" t="s">
        <v>12</v>
      </c>
      <c r="K6" s="3" t="s">
        <v>14</v>
      </c>
      <c r="L6" s="3" t="s">
        <v>15</v>
      </c>
      <c r="M6" s="3" t="s">
        <v>16</v>
      </c>
      <c r="N6" s="3" t="s">
        <v>12</v>
      </c>
      <c r="O6" s="3" t="s">
        <v>14</v>
      </c>
      <c r="P6" s="3" t="s">
        <v>15</v>
      </c>
      <c r="Q6" s="3" t="s">
        <v>16</v>
      </c>
      <c r="R6" s="3" t="s">
        <v>12</v>
      </c>
      <c r="S6" s="3" t="s">
        <v>14</v>
      </c>
      <c r="T6" s="3" t="s">
        <v>15</v>
      </c>
      <c r="U6" s="3" t="s">
        <v>16</v>
      </c>
      <c r="V6" s="3" t="s">
        <v>12</v>
      </c>
      <c r="W6" s="3" t="s">
        <v>14</v>
      </c>
      <c r="X6" s="3" t="s">
        <v>15</v>
      </c>
      <c r="Y6" s="3" t="s">
        <v>16</v>
      </c>
      <c r="Z6" s="3" t="s">
        <v>12</v>
      </c>
      <c r="AA6" s="3" t="s">
        <v>14</v>
      </c>
      <c r="AB6" s="3" t="s">
        <v>15</v>
      </c>
      <c r="AC6" s="3" t="s">
        <v>16</v>
      </c>
      <c r="AD6" s="3" t="s">
        <v>12</v>
      </c>
    </row>
    <row r="7" spans="1:30" x14ac:dyDescent="0.25">
      <c r="A7" s="3" t="s">
        <v>17</v>
      </c>
      <c r="C7" s="3" t="s">
        <v>18</v>
      </c>
      <c r="D7" s="3" t="s">
        <v>18</v>
      </c>
      <c r="E7" s="3" t="s">
        <v>18</v>
      </c>
      <c r="F7" s="3" t="s">
        <v>18</v>
      </c>
      <c r="G7" s="3" t="s">
        <v>18</v>
      </c>
      <c r="H7" s="3" t="s">
        <v>18</v>
      </c>
      <c r="I7" s="3" t="s">
        <v>18</v>
      </c>
      <c r="J7" s="3" t="s">
        <v>18</v>
      </c>
      <c r="K7" s="3" t="s">
        <v>18</v>
      </c>
      <c r="L7" s="3" t="s">
        <v>18</v>
      </c>
      <c r="M7" s="3" t="s">
        <v>18</v>
      </c>
      <c r="N7" s="3" t="s">
        <v>18</v>
      </c>
      <c r="O7" s="3" t="s">
        <v>18</v>
      </c>
      <c r="P7" s="3" t="s">
        <v>18</v>
      </c>
      <c r="Q7" s="3" t="s">
        <v>18</v>
      </c>
      <c r="R7" s="3" t="s">
        <v>18</v>
      </c>
      <c r="S7" s="3" t="s">
        <v>18</v>
      </c>
      <c r="T7" s="3" t="s">
        <v>18</v>
      </c>
      <c r="U7" s="3" t="s">
        <v>18</v>
      </c>
      <c r="V7" s="3" t="s">
        <v>18</v>
      </c>
      <c r="W7" s="3" t="s">
        <v>18</v>
      </c>
      <c r="X7" s="3" t="s">
        <v>18</v>
      </c>
      <c r="Y7" s="3" t="s">
        <v>18</v>
      </c>
      <c r="Z7" s="3" t="s">
        <v>18</v>
      </c>
      <c r="AA7" s="3" t="s">
        <v>18</v>
      </c>
      <c r="AB7" s="3" t="s">
        <v>18</v>
      </c>
      <c r="AC7" s="3" t="s">
        <v>18</v>
      </c>
      <c r="AD7" s="3" t="s">
        <v>18</v>
      </c>
    </row>
    <row r="8" spans="1:30" x14ac:dyDescent="0.25">
      <c r="A8" s="3">
        <v>2014</v>
      </c>
      <c r="C8" s="5">
        <v>286837</v>
      </c>
      <c r="D8" s="5">
        <v>728464</v>
      </c>
      <c r="E8" s="5">
        <v>200488</v>
      </c>
      <c r="F8" s="5">
        <v>1215789</v>
      </c>
      <c r="G8" s="5">
        <v>772982</v>
      </c>
      <c r="H8" s="5">
        <v>1265254</v>
      </c>
      <c r="I8" s="5">
        <v>315402</v>
      </c>
      <c r="J8" s="5">
        <v>2353638</v>
      </c>
      <c r="K8" s="5">
        <v>217650</v>
      </c>
      <c r="L8" s="5">
        <v>7106</v>
      </c>
      <c r="M8" s="3">
        <v>11</v>
      </c>
      <c r="N8" s="5">
        <v>224767</v>
      </c>
      <c r="O8" s="5">
        <v>180932</v>
      </c>
      <c r="P8" s="5">
        <v>248359</v>
      </c>
      <c r="Q8" s="5">
        <v>79209</v>
      </c>
      <c r="R8" s="5">
        <v>508500</v>
      </c>
      <c r="S8" s="5">
        <v>326392</v>
      </c>
      <c r="T8" s="5">
        <v>451190</v>
      </c>
      <c r="U8" s="5">
        <v>73485</v>
      </c>
      <c r="V8" s="5">
        <v>851067</v>
      </c>
      <c r="W8" s="5">
        <v>129304</v>
      </c>
      <c r="X8" s="5">
        <v>105925</v>
      </c>
      <c r="Y8" s="5">
        <v>36155</v>
      </c>
      <c r="Z8" s="5">
        <v>271384</v>
      </c>
      <c r="AA8" s="5">
        <v>1914097</v>
      </c>
      <c r="AB8" s="5">
        <v>2806298</v>
      </c>
      <c r="AC8" s="5">
        <v>704750</v>
      </c>
      <c r="AD8" s="5">
        <v>5425145</v>
      </c>
    </row>
    <row r="9" spans="1:30" x14ac:dyDescent="0.25">
      <c r="A9" s="3">
        <v>2015</v>
      </c>
      <c r="C9" s="5">
        <v>521355</v>
      </c>
      <c r="D9" s="5">
        <v>1128345</v>
      </c>
      <c r="E9" s="5">
        <v>303227</v>
      </c>
      <c r="F9" s="5">
        <v>1952927</v>
      </c>
      <c r="G9" s="5">
        <v>765289</v>
      </c>
      <c r="H9" s="5">
        <v>1244810</v>
      </c>
      <c r="I9" s="5">
        <v>345674</v>
      </c>
      <c r="J9" s="5">
        <v>2355773</v>
      </c>
      <c r="K9" s="5">
        <v>171068</v>
      </c>
      <c r="L9" s="5">
        <v>5151</v>
      </c>
      <c r="M9" s="3">
        <v>21</v>
      </c>
      <c r="N9" s="5">
        <v>176240</v>
      </c>
      <c r="O9" s="5">
        <v>190723</v>
      </c>
      <c r="P9" s="5">
        <v>260225</v>
      </c>
      <c r="Q9" s="5">
        <v>87933</v>
      </c>
      <c r="R9" s="5">
        <v>538881</v>
      </c>
      <c r="S9" s="5">
        <v>368669</v>
      </c>
      <c r="T9" s="5">
        <v>506048</v>
      </c>
      <c r="U9" s="5">
        <v>91949</v>
      </c>
      <c r="V9" s="5">
        <v>966666</v>
      </c>
      <c r="W9" s="5">
        <v>118681</v>
      </c>
      <c r="X9" s="5">
        <v>102371</v>
      </c>
      <c r="Y9" s="5">
        <v>37527</v>
      </c>
      <c r="Z9" s="5">
        <v>258579</v>
      </c>
      <c r="AA9" s="5">
        <v>2135785</v>
      </c>
      <c r="AB9" s="5">
        <v>3246950</v>
      </c>
      <c r="AC9" s="5">
        <v>866331</v>
      </c>
      <c r="AD9" s="5">
        <v>6249066</v>
      </c>
    </row>
    <row r="10" spans="1:30" x14ac:dyDescent="0.25">
      <c r="A10" s="3">
        <v>2016</v>
      </c>
      <c r="C10" s="5">
        <v>299093</v>
      </c>
      <c r="D10" s="5">
        <v>719304</v>
      </c>
      <c r="E10" s="5">
        <v>215178</v>
      </c>
      <c r="F10" s="5">
        <v>1233575</v>
      </c>
      <c r="G10" s="5">
        <v>863518</v>
      </c>
      <c r="H10" s="5">
        <v>1324139</v>
      </c>
      <c r="I10" s="5">
        <v>395212</v>
      </c>
      <c r="J10" s="5">
        <v>2582869</v>
      </c>
      <c r="K10" s="5">
        <v>227383</v>
      </c>
      <c r="L10" s="5">
        <v>6722</v>
      </c>
      <c r="M10" s="3">
        <v>105</v>
      </c>
      <c r="N10" s="5">
        <v>234210</v>
      </c>
      <c r="O10" s="5">
        <v>188291</v>
      </c>
      <c r="P10" s="5">
        <v>245093</v>
      </c>
      <c r="Q10" s="5">
        <v>89051</v>
      </c>
      <c r="R10" s="5">
        <v>522435</v>
      </c>
      <c r="S10" s="5">
        <v>396417</v>
      </c>
      <c r="T10" s="5">
        <v>514369</v>
      </c>
      <c r="U10" s="5">
        <v>107510</v>
      </c>
      <c r="V10" s="5">
        <v>1018296</v>
      </c>
      <c r="W10" s="5">
        <v>118383</v>
      </c>
      <c r="X10" s="5">
        <v>102621</v>
      </c>
      <c r="Y10" s="5">
        <v>41956</v>
      </c>
      <c r="Z10" s="5">
        <v>262960</v>
      </c>
      <c r="AA10" s="5">
        <v>2093085</v>
      </c>
      <c r="AB10" s="5">
        <v>2912248</v>
      </c>
      <c r="AC10" s="5">
        <v>849012</v>
      </c>
      <c r="AD10" s="5">
        <v>5854345</v>
      </c>
    </row>
    <row r="11" spans="1:30" x14ac:dyDescent="0.25">
      <c r="A11" s="3">
        <v>2017</v>
      </c>
      <c r="C11" s="5">
        <v>251904</v>
      </c>
      <c r="D11" s="5">
        <v>668264</v>
      </c>
      <c r="E11" s="5">
        <v>219340</v>
      </c>
      <c r="F11" s="5">
        <v>1139508</v>
      </c>
      <c r="G11" s="5">
        <v>1120020</v>
      </c>
      <c r="H11" s="5">
        <v>1609667</v>
      </c>
      <c r="I11" s="5">
        <v>501620</v>
      </c>
      <c r="J11" s="5">
        <v>3231307</v>
      </c>
      <c r="K11" s="5">
        <v>275291</v>
      </c>
      <c r="L11" s="5">
        <v>11011</v>
      </c>
      <c r="M11" s="3">
        <v>700</v>
      </c>
      <c r="N11" s="5">
        <v>287002</v>
      </c>
      <c r="O11" s="5">
        <v>229906</v>
      </c>
      <c r="P11" s="5">
        <v>278274</v>
      </c>
      <c r="Q11" s="5">
        <v>107480</v>
      </c>
      <c r="R11" s="5">
        <v>615660</v>
      </c>
      <c r="S11" s="5">
        <v>503915</v>
      </c>
      <c r="T11" s="5">
        <v>593590</v>
      </c>
      <c r="U11" s="5">
        <v>135760</v>
      </c>
      <c r="V11" s="5">
        <v>1233265</v>
      </c>
      <c r="W11" s="5">
        <v>280728</v>
      </c>
      <c r="X11" s="5">
        <v>205275</v>
      </c>
      <c r="Y11" s="5">
        <v>82920</v>
      </c>
      <c r="Z11" s="5">
        <v>568923</v>
      </c>
      <c r="AA11" s="5">
        <v>2661764</v>
      </c>
      <c r="AB11" s="5">
        <v>3366081</v>
      </c>
      <c r="AC11" s="5">
        <v>1047820</v>
      </c>
      <c r="AD11" s="5">
        <v>7075665</v>
      </c>
    </row>
    <row r="12" spans="1:30" x14ac:dyDescent="0.25">
      <c r="A12" s="3">
        <v>2018</v>
      </c>
      <c r="C12" s="5">
        <v>287540</v>
      </c>
      <c r="D12" s="5">
        <v>727893</v>
      </c>
      <c r="E12" s="5">
        <v>243292</v>
      </c>
      <c r="F12" s="5">
        <v>1258725</v>
      </c>
      <c r="G12" s="5">
        <v>1184041</v>
      </c>
      <c r="H12" s="5">
        <v>1715400</v>
      </c>
      <c r="I12" s="5">
        <v>573776</v>
      </c>
      <c r="J12" s="5">
        <v>3473217</v>
      </c>
      <c r="K12" s="5">
        <v>307533</v>
      </c>
      <c r="L12" s="5">
        <v>16075</v>
      </c>
      <c r="M12" s="5">
        <v>1560</v>
      </c>
      <c r="N12" s="5">
        <v>325168</v>
      </c>
      <c r="O12" s="5">
        <v>247383</v>
      </c>
      <c r="P12" s="5">
        <v>292094</v>
      </c>
      <c r="Q12" s="5">
        <v>121946</v>
      </c>
      <c r="R12" s="5">
        <v>661423</v>
      </c>
      <c r="S12" s="5">
        <v>502216</v>
      </c>
      <c r="T12" s="5">
        <v>590572</v>
      </c>
      <c r="U12" s="5">
        <v>147016</v>
      </c>
      <c r="V12" s="5">
        <v>1239804</v>
      </c>
      <c r="W12" s="5">
        <v>299948</v>
      </c>
      <c r="X12" s="5">
        <v>227909</v>
      </c>
      <c r="Y12" s="5">
        <v>93693</v>
      </c>
      <c r="Z12" s="5">
        <v>621550</v>
      </c>
      <c r="AA12" s="5">
        <v>2828661</v>
      </c>
      <c r="AB12" s="5">
        <v>3569943</v>
      </c>
      <c r="AC12" s="5">
        <v>1181283</v>
      </c>
      <c r="AD12" s="5">
        <v>7579887</v>
      </c>
    </row>
    <row r="13" spans="1:30" x14ac:dyDescent="0.25">
      <c r="A13" s="3">
        <v>2019</v>
      </c>
      <c r="C13" s="5">
        <v>292339</v>
      </c>
      <c r="D13" s="5">
        <v>785020</v>
      </c>
      <c r="E13" s="5">
        <v>276408</v>
      </c>
      <c r="F13" s="5">
        <v>1353767</v>
      </c>
      <c r="G13" s="5">
        <v>1142433</v>
      </c>
      <c r="H13" s="5">
        <v>1637784</v>
      </c>
      <c r="I13" s="5">
        <v>567477</v>
      </c>
      <c r="J13" s="5">
        <v>3347694</v>
      </c>
      <c r="K13" s="5">
        <v>328440</v>
      </c>
      <c r="L13" s="5">
        <v>19702</v>
      </c>
      <c r="M13" s="5">
        <v>2327</v>
      </c>
      <c r="N13" s="5">
        <v>350469</v>
      </c>
      <c r="O13" s="5">
        <v>297436</v>
      </c>
      <c r="P13" s="5">
        <v>342487</v>
      </c>
      <c r="Q13" s="5">
        <v>148592</v>
      </c>
      <c r="R13" s="5">
        <v>788515</v>
      </c>
      <c r="S13" s="5">
        <v>405817</v>
      </c>
      <c r="T13" s="5">
        <v>448489</v>
      </c>
      <c r="U13" s="5">
        <v>116882</v>
      </c>
      <c r="V13" s="5">
        <v>971188</v>
      </c>
      <c r="W13" s="5">
        <v>331540</v>
      </c>
      <c r="X13" s="5">
        <v>249683</v>
      </c>
      <c r="Y13" s="5">
        <v>109203</v>
      </c>
      <c r="Z13" s="5">
        <v>690426</v>
      </c>
      <c r="AA13" s="5">
        <v>2798005</v>
      </c>
      <c r="AB13" s="5">
        <v>3483165</v>
      </c>
      <c r="AC13" s="5">
        <v>1220889</v>
      </c>
      <c r="AD13" s="5">
        <v>7502059</v>
      </c>
    </row>
    <row r="14" spans="1:30" x14ac:dyDescent="0.25">
      <c r="A14" s="3">
        <v>2020</v>
      </c>
      <c r="C14" s="5">
        <v>203682</v>
      </c>
      <c r="D14" s="5">
        <v>577001</v>
      </c>
      <c r="E14" s="5">
        <v>226855</v>
      </c>
      <c r="F14" s="5">
        <v>1007538</v>
      </c>
      <c r="G14" s="5">
        <v>836607</v>
      </c>
      <c r="H14" s="5">
        <v>1270890</v>
      </c>
      <c r="I14" s="5">
        <v>471242</v>
      </c>
      <c r="J14" s="5">
        <v>2578739</v>
      </c>
      <c r="K14" s="5">
        <v>224805</v>
      </c>
      <c r="L14" s="5">
        <v>15040</v>
      </c>
      <c r="M14" s="5">
        <v>1909</v>
      </c>
      <c r="N14" s="5">
        <v>241754</v>
      </c>
      <c r="O14" s="5">
        <v>235789</v>
      </c>
      <c r="P14" s="5">
        <v>287358</v>
      </c>
      <c r="Q14" s="5">
        <v>134621</v>
      </c>
      <c r="R14" s="5">
        <v>657768</v>
      </c>
      <c r="S14" s="5">
        <v>325102</v>
      </c>
      <c r="T14" s="5">
        <v>362839</v>
      </c>
      <c r="U14" s="5">
        <v>94598</v>
      </c>
      <c r="V14" s="5">
        <v>782539</v>
      </c>
      <c r="W14" s="5">
        <v>213108</v>
      </c>
      <c r="X14" s="5">
        <v>174648</v>
      </c>
      <c r="Y14" s="5">
        <v>84333</v>
      </c>
      <c r="Z14" s="5">
        <v>472089</v>
      </c>
      <c r="AA14" s="5">
        <v>2039093</v>
      </c>
      <c r="AB14" s="5">
        <v>2687776</v>
      </c>
      <c r="AC14" s="5">
        <v>1013558</v>
      </c>
      <c r="AD14" s="5">
        <v>5740427</v>
      </c>
    </row>
    <row r="15" spans="1:30" x14ac:dyDescent="0.25">
      <c r="A15" s="3">
        <v>2021</v>
      </c>
      <c r="C15" s="5">
        <v>272600</v>
      </c>
      <c r="D15" s="5">
        <v>652453</v>
      </c>
      <c r="E15" s="5">
        <v>242455</v>
      </c>
      <c r="F15" s="5">
        <v>1167508</v>
      </c>
      <c r="G15" s="5">
        <v>1090526</v>
      </c>
      <c r="H15" s="5">
        <v>1530152</v>
      </c>
      <c r="I15" s="5">
        <v>581391</v>
      </c>
      <c r="J15" s="5">
        <v>3202069</v>
      </c>
      <c r="K15" s="5">
        <v>296943</v>
      </c>
      <c r="L15" s="5">
        <v>17153</v>
      </c>
      <c r="M15" s="5">
        <v>2209</v>
      </c>
      <c r="N15" s="5">
        <v>316305</v>
      </c>
      <c r="O15" s="5">
        <v>353749</v>
      </c>
      <c r="P15" s="5">
        <v>383245</v>
      </c>
      <c r="Q15" s="5">
        <v>187370</v>
      </c>
      <c r="R15" s="5">
        <v>924364</v>
      </c>
      <c r="S15" s="5">
        <v>441219</v>
      </c>
      <c r="T15" s="5">
        <v>448855</v>
      </c>
      <c r="U15" s="5">
        <v>126468</v>
      </c>
      <c r="V15" s="5">
        <v>1016542</v>
      </c>
      <c r="W15" s="5">
        <v>296682</v>
      </c>
      <c r="X15" s="5">
        <v>213656</v>
      </c>
      <c r="Y15" s="5">
        <v>106597</v>
      </c>
      <c r="Z15" s="5">
        <v>616935</v>
      </c>
      <c r="AA15" s="5">
        <v>2751719</v>
      </c>
      <c r="AB15" s="5">
        <v>3245514</v>
      </c>
      <c r="AC15" s="5">
        <v>1246490</v>
      </c>
      <c r="AD15" s="5">
        <v>7243723</v>
      </c>
    </row>
    <row r="16" spans="1:30" x14ac:dyDescent="0.25">
      <c r="A16" s="3">
        <v>2022</v>
      </c>
      <c r="C16" s="5">
        <v>318945</v>
      </c>
      <c r="D16" s="5">
        <v>770377</v>
      </c>
      <c r="E16" s="5">
        <v>299858</v>
      </c>
      <c r="F16" s="5">
        <v>1389180</v>
      </c>
      <c r="G16" s="5">
        <v>1251407</v>
      </c>
      <c r="H16" s="5">
        <v>1677677</v>
      </c>
      <c r="I16" s="5">
        <v>656893</v>
      </c>
      <c r="J16" s="5">
        <v>3585977</v>
      </c>
      <c r="K16" s="5">
        <v>333044</v>
      </c>
      <c r="L16" s="5">
        <v>18703</v>
      </c>
      <c r="M16" s="5">
        <v>2616</v>
      </c>
      <c r="N16" s="5">
        <v>354363</v>
      </c>
      <c r="O16" s="5">
        <v>397242</v>
      </c>
      <c r="P16" s="5">
        <v>414817</v>
      </c>
      <c r="Q16" s="5">
        <v>216373</v>
      </c>
      <c r="R16" s="5">
        <v>1028432</v>
      </c>
      <c r="S16" s="5">
        <v>462007</v>
      </c>
      <c r="T16" s="5">
        <v>463569</v>
      </c>
      <c r="U16" s="5">
        <v>141299</v>
      </c>
      <c r="V16" s="5">
        <v>1066875</v>
      </c>
      <c r="W16" s="5">
        <v>360972</v>
      </c>
      <c r="X16" s="5">
        <v>235868</v>
      </c>
      <c r="Y16" s="5">
        <v>127485</v>
      </c>
      <c r="Z16" s="5">
        <v>724325</v>
      </c>
      <c r="AA16" s="5">
        <v>3123617</v>
      </c>
      <c r="AB16" s="5">
        <v>3581011</v>
      </c>
      <c r="AC16" s="5">
        <v>1444524</v>
      </c>
      <c r="AD16" s="5">
        <v>8149152</v>
      </c>
    </row>
    <row r="17" spans="1:30" x14ac:dyDescent="0.25">
      <c r="A17" s="3">
        <v>2023</v>
      </c>
      <c r="C17" s="5">
        <v>325905</v>
      </c>
      <c r="D17" s="5">
        <v>730499</v>
      </c>
      <c r="E17" s="5">
        <v>297336</v>
      </c>
      <c r="F17" s="5">
        <v>1353740</v>
      </c>
      <c r="G17" s="5">
        <v>1309198</v>
      </c>
      <c r="H17" s="5">
        <v>1685177</v>
      </c>
      <c r="I17" s="5">
        <v>692250</v>
      </c>
      <c r="J17" s="5">
        <v>3686625</v>
      </c>
      <c r="K17" s="5">
        <v>314571</v>
      </c>
      <c r="L17" s="5">
        <v>17851</v>
      </c>
      <c r="M17" s="5">
        <v>2840</v>
      </c>
      <c r="N17" s="5">
        <v>335262</v>
      </c>
      <c r="O17" s="5">
        <v>404489</v>
      </c>
      <c r="P17" s="5">
        <v>410133</v>
      </c>
      <c r="Q17" s="5">
        <v>226730</v>
      </c>
      <c r="R17" s="5">
        <v>1041352</v>
      </c>
      <c r="S17" s="5">
        <v>428481</v>
      </c>
      <c r="T17" s="5">
        <v>429152</v>
      </c>
      <c r="U17" s="5">
        <v>140049</v>
      </c>
      <c r="V17" s="5">
        <v>997682</v>
      </c>
      <c r="W17" s="5">
        <v>381117</v>
      </c>
      <c r="X17" s="5">
        <v>238840</v>
      </c>
      <c r="Y17" s="5">
        <v>140305</v>
      </c>
      <c r="Z17" s="5">
        <v>760262</v>
      </c>
      <c r="AA17" s="5">
        <v>3163761</v>
      </c>
      <c r="AB17" s="5">
        <v>3511652</v>
      </c>
      <c r="AC17" s="5">
        <v>1499510</v>
      </c>
      <c r="AD17" s="5">
        <v>8174923</v>
      </c>
    </row>
    <row r="21" spans="1:30" x14ac:dyDescent="0.25">
      <c r="A21" s="9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30" x14ac:dyDescent="0.25">
      <c r="A22" s="10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3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5" spans="1:30" x14ac:dyDescent="0.25">
      <c r="B25" s="3" t="s">
        <v>20</v>
      </c>
      <c r="C25" s="3" t="s">
        <v>21</v>
      </c>
      <c r="D25" s="3" t="s">
        <v>21</v>
      </c>
      <c r="E25" s="3" t="s">
        <v>21</v>
      </c>
      <c r="F25" s="3" t="s">
        <v>21</v>
      </c>
      <c r="G25" s="3" t="s">
        <v>22</v>
      </c>
      <c r="H25" s="3" t="s">
        <v>22</v>
      </c>
      <c r="I25" s="3" t="s">
        <v>22</v>
      </c>
      <c r="J25" s="3" t="s">
        <v>22</v>
      </c>
      <c r="K25" s="3" t="s">
        <v>23</v>
      </c>
      <c r="L25" s="3" t="s">
        <v>23</v>
      </c>
      <c r="M25" s="3" t="s">
        <v>23</v>
      </c>
      <c r="N25" s="3" t="s">
        <v>23</v>
      </c>
      <c r="O25" s="3" t="s">
        <v>24</v>
      </c>
      <c r="P25" s="3" t="s">
        <v>24</v>
      </c>
      <c r="Q25" s="3" t="s">
        <v>24</v>
      </c>
      <c r="R25" s="3" t="s">
        <v>24</v>
      </c>
      <c r="S25" s="3" t="s">
        <v>25</v>
      </c>
      <c r="T25" s="3" t="s">
        <v>25</v>
      </c>
      <c r="U25" s="3" t="s">
        <v>25</v>
      </c>
      <c r="V25" s="3" t="s">
        <v>25</v>
      </c>
      <c r="W25" s="3" t="s">
        <v>26</v>
      </c>
      <c r="X25" s="3" t="s">
        <v>26</v>
      </c>
      <c r="Y25" s="3" t="s">
        <v>26</v>
      </c>
      <c r="Z25" s="3" t="s">
        <v>26</v>
      </c>
      <c r="AA25" s="3" t="s">
        <v>12</v>
      </c>
      <c r="AB25" s="3" t="s">
        <v>12</v>
      </c>
      <c r="AC25" s="3" t="s">
        <v>12</v>
      </c>
      <c r="AD25" s="3" t="s">
        <v>12</v>
      </c>
    </row>
    <row r="26" spans="1:30" x14ac:dyDescent="0.25">
      <c r="B26" s="3" t="s">
        <v>13</v>
      </c>
      <c r="C26" s="3" t="s">
        <v>14</v>
      </c>
      <c r="D26" s="3" t="s">
        <v>15</v>
      </c>
      <c r="E26" s="3" t="s">
        <v>16</v>
      </c>
      <c r="F26" s="3" t="s">
        <v>12</v>
      </c>
      <c r="G26" s="3" t="s">
        <v>14</v>
      </c>
      <c r="H26" s="3" t="s">
        <v>15</v>
      </c>
      <c r="I26" s="3" t="s">
        <v>16</v>
      </c>
      <c r="J26" s="3" t="s">
        <v>12</v>
      </c>
      <c r="K26" s="3" t="s">
        <v>14</v>
      </c>
      <c r="L26" s="3" t="s">
        <v>15</v>
      </c>
      <c r="M26" s="3" t="s">
        <v>16</v>
      </c>
      <c r="N26" s="3" t="s">
        <v>12</v>
      </c>
      <c r="O26" s="3" t="s">
        <v>14</v>
      </c>
      <c r="P26" s="3" t="s">
        <v>15</v>
      </c>
      <c r="Q26" s="3" t="s">
        <v>16</v>
      </c>
      <c r="R26" s="3" t="s">
        <v>12</v>
      </c>
      <c r="S26" s="3" t="s">
        <v>14</v>
      </c>
      <c r="T26" s="3" t="s">
        <v>15</v>
      </c>
      <c r="U26" s="3" t="s">
        <v>16</v>
      </c>
      <c r="V26" s="3" t="s">
        <v>12</v>
      </c>
      <c r="W26" s="3" t="s">
        <v>14</v>
      </c>
      <c r="X26" s="3" t="s">
        <v>15</v>
      </c>
      <c r="Y26" s="3" t="s">
        <v>16</v>
      </c>
      <c r="Z26" s="3" t="s">
        <v>12</v>
      </c>
      <c r="AA26" s="3" t="s">
        <v>14</v>
      </c>
      <c r="AB26" s="3" t="s">
        <v>15</v>
      </c>
      <c r="AC26" s="3" t="s">
        <v>16</v>
      </c>
      <c r="AD26" s="3" t="s">
        <v>12</v>
      </c>
    </row>
    <row r="27" spans="1:30" x14ac:dyDescent="0.25">
      <c r="A27" s="3" t="s">
        <v>17</v>
      </c>
      <c r="C27" s="3" t="s">
        <v>27</v>
      </c>
      <c r="D27" s="3" t="s">
        <v>27</v>
      </c>
      <c r="E27" s="3" t="s">
        <v>27</v>
      </c>
      <c r="F27" s="3" t="s">
        <v>27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3" t="s">
        <v>27</v>
      </c>
      <c r="R27" s="3" t="s">
        <v>27</v>
      </c>
      <c r="S27" s="3" t="s">
        <v>27</v>
      </c>
      <c r="T27" s="3" t="s">
        <v>27</v>
      </c>
      <c r="U27" s="3" t="s">
        <v>27</v>
      </c>
      <c r="V27" s="3" t="s">
        <v>27</v>
      </c>
      <c r="W27" s="3" t="s">
        <v>27</v>
      </c>
      <c r="X27" s="3" t="s">
        <v>27</v>
      </c>
      <c r="Y27" s="3" t="s">
        <v>27</v>
      </c>
      <c r="Z27" s="3" t="s">
        <v>27</v>
      </c>
      <c r="AA27" s="3" t="s">
        <v>27</v>
      </c>
      <c r="AB27" s="3" t="s">
        <v>27</v>
      </c>
      <c r="AC27" s="3" t="s">
        <v>27</v>
      </c>
      <c r="AD27" s="3" t="s">
        <v>27</v>
      </c>
    </row>
    <row r="28" spans="1:30" x14ac:dyDescent="0.25">
      <c r="A28" s="3">
        <v>2014</v>
      </c>
      <c r="C28" s="5">
        <v>298198</v>
      </c>
      <c r="D28" s="5">
        <v>965566</v>
      </c>
      <c r="E28" s="5">
        <v>390819</v>
      </c>
      <c r="F28" s="5">
        <v>1654583</v>
      </c>
      <c r="G28" s="5">
        <v>658806</v>
      </c>
      <c r="H28" s="5">
        <v>1087541</v>
      </c>
      <c r="I28" s="5">
        <v>285065</v>
      </c>
      <c r="J28" s="5">
        <v>2031412</v>
      </c>
      <c r="K28" s="5">
        <v>141567</v>
      </c>
      <c r="L28" s="5">
        <v>12508</v>
      </c>
      <c r="M28" s="3">
        <v>21</v>
      </c>
      <c r="N28" s="5">
        <v>154096</v>
      </c>
      <c r="O28" s="5">
        <v>177020</v>
      </c>
      <c r="P28" s="5">
        <v>247170</v>
      </c>
      <c r="Q28" s="5">
        <v>79686</v>
      </c>
      <c r="R28" s="5">
        <v>503876</v>
      </c>
      <c r="S28" s="5">
        <v>316611</v>
      </c>
      <c r="T28" s="5">
        <v>445894</v>
      </c>
      <c r="U28" s="5">
        <v>73040</v>
      </c>
      <c r="V28" s="5">
        <v>835545</v>
      </c>
      <c r="W28" s="5">
        <v>130156</v>
      </c>
      <c r="X28" s="5">
        <v>110448</v>
      </c>
      <c r="Y28" s="5">
        <v>42080</v>
      </c>
      <c r="Z28" s="5">
        <v>282684</v>
      </c>
      <c r="AA28" s="5">
        <v>1722358</v>
      </c>
      <c r="AB28" s="5">
        <v>2869127</v>
      </c>
      <c r="AC28" s="5">
        <v>870711</v>
      </c>
      <c r="AD28" s="5">
        <v>5462196</v>
      </c>
    </row>
    <row r="29" spans="1:30" x14ac:dyDescent="0.25">
      <c r="A29" s="3">
        <v>2015</v>
      </c>
      <c r="C29" s="5">
        <v>313089</v>
      </c>
      <c r="D29" s="5">
        <v>978416</v>
      </c>
      <c r="E29" s="5">
        <v>411202</v>
      </c>
      <c r="F29" s="5">
        <v>1702707</v>
      </c>
      <c r="G29" s="5">
        <v>641426</v>
      </c>
      <c r="H29" s="5">
        <v>1073648</v>
      </c>
      <c r="I29" s="5">
        <v>310285</v>
      </c>
      <c r="J29" s="5">
        <v>2025359</v>
      </c>
      <c r="K29" s="5">
        <v>128298</v>
      </c>
      <c r="L29" s="5">
        <v>13671</v>
      </c>
      <c r="M29" s="3">
        <v>10</v>
      </c>
      <c r="N29" s="5">
        <v>141979</v>
      </c>
      <c r="O29" s="5">
        <v>187848</v>
      </c>
      <c r="P29" s="5">
        <v>260130</v>
      </c>
      <c r="Q29" s="5">
        <v>88400</v>
      </c>
      <c r="R29" s="5">
        <v>536378</v>
      </c>
      <c r="S29" s="5">
        <v>359615</v>
      </c>
      <c r="T29" s="5">
        <v>505501</v>
      </c>
      <c r="U29" s="5">
        <v>92258</v>
      </c>
      <c r="V29" s="5">
        <v>957374</v>
      </c>
      <c r="W29" s="5">
        <v>118089</v>
      </c>
      <c r="X29" s="5">
        <v>105111</v>
      </c>
      <c r="Y29" s="5">
        <v>41373</v>
      </c>
      <c r="Z29" s="5">
        <v>264573</v>
      </c>
      <c r="AA29" s="5">
        <v>1748365</v>
      </c>
      <c r="AB29" s="5">
        <v>2936477</v>
      </c>
      <c r="AC29" s="5">
        <v>943528</v>
      </c>
      <c r="AD29" s="5">
        <v>5628370</v>
      </c>
    </row>
    <row r="30" spans="1:30" x14ac:dyDescent="0.25">
      <c r="A30" s="3">
        <v>2016</v>
      </c>
      <c r="C30" s="5">
        <v>309308</v>
      </c>
      <c r="D30" s="5">
        <v>923952</v>
      </c>
      <c r="E30" s="5">
        <v>391729</v>
      </c>
      <c r="F30" s="5">
        <v>1624989</v>
      </c>
      <c r="G30" s="5">
        <v>670193</v>
      </c>
      <c r="H30" s="5">
        <v>1044723</v>
      </c>
      <c r="I30" s="5">
        <v>331450</v>
      </c>
      <c r="J30" s="5">
        <v>2046366</v>
      </c>
      <c r="K30" s="5">
        <v>116482</v>
      </c>
      <c r="L30" s="5">
        <v>11029</v>
      </c>
      <c r="M30" s="3">
        <v>15</v>
      </c>
      <c r="N30" s="5">
        <v>127526</v>
      </c>
      <c r="O30" s="5">
        <v>182446</v>
      </c>
      <c r="P30" s="5">
        <v>242179</v>
      </c>
      <c r="Q30" s="5">
        <v>88641</v>
      </c>
      <c r="R30" s="5">
        <v>513266</v>
      </c>
      <c r="S30" s="5">
        <v>375386</v>
      </c>
      <c r="T30" s="5">
        <v>499817</v>
      </c>
      <c r="U30" s="5">
        <v>105371</v>
      </c>
      <c r="V30" s="5">
        <v>980574</v>
      </c>
      <c r="W30" s="5">
        <v>104238</v>
      </c>
      <c r="X30" s="5">
        <v>93499</v>
      </c>
      <c r="Y30" s="5">
        <v>39936</v>
      </c>
      <c r="Z30" s="5">
        <v>237673</v>
      </c>
      <c r="AA30" s="5">
        <v>1758053</v>
      </c>
      <c r="AB30" s="5">
        <v>2815199</v>
      </c>
      <c r="AC30" s="5">
        <v>957142</v>
      </c>
      <c r="AD30" s="5">
        <v>5530394</v>
      </c>
    </row>
    <row r="31" spans="1:30" x14ac:dyDescent="0.25">
      <c r="A31" s="3">
        <v>2017</v>
      </c>
      <c r="C31" s="5">
        <v>299070</v>
      </c>
      <c r="D31" s="5">
        <v>925336</v>
      </c>
      <c r="E31" s="5">
        <v>438300</v>
      </c>
      <c r="F31" s="5">
        <v>1662706</v>
      </c>
      <c r="G31" s="5">
        <v>875151</v>
      </c>
      <c r="H31" s="5">
        <v>1262551</v>
      </c>
      <c r="I31" s="5">
        <v>419583</v>
      </c>
      <c r="J31" s="5">
        <v>2557285</v>
      </c>
      <c r="K31" s="5">
        <v>143892</v>
      </c>
      <c r="L31" s="5">
        <v>11896</v>
      </c>
      <c r="M31" s="3">
        <v>93</v>
      </c>
      <c r="N31" s="5">
        <v>155881</v>
      </c>
      <c r="O31" s="5">
        <v>223673</v>
      </c>
      <c r="P31" s="5">
        <v>274317</v>
      </c>
      <c r="Q31" s="5">
        <v>106382</v>
      </c>
      <c r="R31" s="5">
        <v>604372</v>
      </c>
      <c r="S31" s="5">
        <v>476096</v>
      </c>
      <c r="T31" s="5">
        <v>578356</v>
      </c>
      <c r="U31" s="5">
        <v>133130</v>
      </c>
      <c r="V31" s="5">
        <v>1187582</v>
      </c>
      <c r="W31" s="5">
        <v>216299</v>
      </c>
      <c r="X31" s="5">
        <v>166121</v>
      </c>
      <c r="Y31" s="5">
        <v>66377</v>
      </c>
      <c r="Z31" s="5">
        <v>448797</v>
      </c>
      <c r="AA31" s="5">
        <v>2234181</v>
      </c>
      <c r="AB31" s="5">
        <v>3218577</v>
      </c>
      <c r="AC31" s="5">
        <v>1163865</v>
      </c>
      <c r="AD31" s="5">
        <v>6616623</v>
      </c>
    </row>
    <row r="32" spans="1:30" x14ac:dyDescent="0.25">
      <c r="A32" s="3">
        <v>2018</v>
      </c>
      <c r="C32" s="5">
        <v>285233</v>
      </c>
      <c r="D32" s="5">
        <v>937438</v>
      </c>
      <c r="E32" s="5">
        <v>465441</v>
      </c>
      <c r="F32" s="5">
        <v>1688112</v>
      </c>
      <c r="G32" s="5">
        <v>989332</v>
      </c>
      <c r="H32" s="5">
        <v>1423609</v>
      </c>
      <c r="I32" s="5">
        <v>501384</v>
      </c>
      <c r="J32" s="5">
        <v>2914325</v>
      </c>
      <c r="K32" s="5">
        <v>165476</v>
      </c>
      <c r="L32" s="5">
        <v>14519</v>
      </c>
      <c r="M32" s="3">
        <v>373</v>
      </c>
      <c r="N32" s="5">
        <v>180368</v>
      </c>
      <c r="O32" s="5">
        <v>242502</v>
      </c>
      <c r="P32" s="5">
        <v>289697</v>
      </c>
      <c r="Q32" s="5">
        <v>121551</v>
      </c>
      <c r="R32" s="5">
        <v>653750</v>
      </c>
      <c r="S32" s="5">
        <v>473345</v>
      </c>
      <c r="T32" s="5">
        <v>573259</v>
      </c>
      <c r="U32" s="5">
        <v>144002</v>
      </c>
      <c r="V32" s="5">
        <v>1190606</v>
      </c>
      <c r="W32" s="5">
        <v>273428</v>
      </c>
      <c r="X32" s="5">
        <v>213944</v>
      </c>
      <c r="Y32" s="5">
        <v>87448</v>
      </c>
      <c r="Z32" s="5">
        <v>574820</v>
      </c>
      <c r="AA32" s="5">
        <v>2429316</v>
      </c>
      <c r="AB32" s="5">
        <v>3452466</v>
      </c>
      <c r="AC32" s="5">
        <v>1320199</v>
      </c>
      <c r="AD32" s="5">
        <v>7201981</v>
      </c>
    </row>
    <row r="33" spans="1:30" x14ac:dyDescent="0.25">
      <c r="A33" s="3">
        <v>2019</v>
      </c>
      <c r="C33" s="5">
        <v>290698</v>
      </c>
      <c r="D33" s="5">
        <v>948867</v>
      </c>
      <c r="E33" s="5">
        <v>522026</v>
      </c>
      <c r="F33" s="5">
        <v>1761591</v>
      </c>
      <c r="G33" s="5">
        <v>952301</v>
      </c>
      <c r="H33" s="5">
        <v>1349563</v>
      </c>
      <c r="I33" s="5">
        <v>495077</v>
      </c>
      <c r="J33" s="5">
        <v>2796941</v>
      </c>
      <c r="K33" s="5">
        <v>180628</v>
      </c>
      <c r="L33" s="5">
        <v>18008</v>
      </c>
      <c r="M33" s="3">
        <v>737</v>
      </c>
      <c r="N33" s="5">
        <v>199373</v>
      </c>
      <c r="O33" s="5">
        <v>289914</v>
      </c>
      <c r="P33" s="5">
        <v>335752</v>
      </c>
      <c r="Q33" s="5">
        <v>147115</v>
      </c>
      <c r="R33" s="5">
        <v>772781</v>
      </c>
      <c r="S33" s="5">
        <v>394303</v>
      </c>
      <c r="T33" s="5">
        <v>452046</v>
      </c>
      <c r="U33" s="5">
        <v>119385</v>
      </c>
      <c r="V33" s="5">
        <v>965734</v>
      </c>
      <c r="W33" s="5">
        <v>302352</v>
      </c>
      <c r="X33" s="5">
        <v>237563</v>
      </c>
      <c r="Y33" s="5">
        <v>102988</v>
      </c>
      <c r="Z33" s="5">
        <v>642903</v>
      </c>
      <c r="AA33" s="5">
        <v>2410196</v>
      </c>
      <c r="AB33" s="5">
        <v>3341799</v>
      </c>
      <c r="AC33" s="5">
        <v>1387328</v>
      </c>
      <c r="AD33" s="5">
        <v>7139323</v>
      </c>
    </row>
    <row r="34" spans="1:30" x14ac:dyDescent="0.25">
      <c r="A34" s="3">
        <v>2020</v>
      </c>
      <c r="C34" s="5">
        <v>206306</v>
      </c>
      <c r="D34" s="5">
        <v>704099</v>
      </c>
      <c r="E34" s="5">
        <v>461879</v>
      </c>
      <c r="F34" s="5">
        <v>1372284</v>
      </c>
      <c r="G34" s="5">
        <v>729554</v>
      </c>
      <c r="H34" s="5">
        <v>1085329</v>
      </c>
      <c r="I34" s="5">
        <v>414092</v>
      </c>
      <c r="J34" s="5">
        <v>2228975</v>
      </c>
      <c r="K34" s="5">
        <v>133025</v>
      </c>
      <c r="L34" s="5">
        <v>16478</v>
      </c>
      <c r="M34" s="3">
        <v>803</v>
      </c>
      <c r="N34" s="5">
        <v>150306</v>
      </c>
      <c r="O34" s="5">
        <v>256430</v>
      </c>
      <c r="P34" s="5">
        <v>316982</v>
      </c>
      <c r="Q34" s="5">
        <v>148547</v>
      </c>
      <c r="R34" s="5">
        <v>721959</v>
      </c>
      <c r="S34" s="5">
        <v>304706</v>
      </c>
      <c r="T34" s="5">
        <v>355846</v>
      </c>
      <c r="U34" s="5">
        <v>95390</v>
      </c>
      <c r="V34" s="5">
        <v>755942</v>
      </c>
      <c r="W34" s="5">
        <v>241388</v>
      </c>
      <c r="X34" s="5">
        <v>199986</v>
      </c>
      <c r="Y34" s="5">
        <v>93620</v>
      </c>
      <c r="Z34" s="5">
        <v>534994</v>
      </c>
      <c r="AA34" s="5">
        <v>1871409</v>
      </c>
      <c r="AB34" s="5">
        <v>2678720</v>
      </c>
      <c r="AC34" s="5">
        <v>1214331</v>
      </c>
      <c r="AD34" s="5">
        <v>5764460</v>
      </c>
    </row>
    <row r="35" spans="1:30" x14ac:dyDescent="0.25">
      <c r="A35" s="3">
        <v>2021</v>
      </c>
      <c r="C35" s="5">
        <v>260360</v>
      </c>
      <c r="D35" s="5">
        <v>869224</v>
      </c>
      <c r="E35" s="5">
        <v>539288</v>
      </c>
      <c r="F35" s="5">
        <v>1668872</v>
      </c>
      <c r="G35" s="5">
        <v>792672</v>
      </c>
      <c r="H35" s="5">
        <v>1122237</v>
      </c>
      <c r="I35" s="5">
        <v>454129</v>
      </c>
      <c r="J35" s="5">
        <v>2369038</v>
      </c>
      <c r="K35" s="5">
        <v>169757</v>
      </c>
      <c r="L35" s="5">
        <v>21859</v>
      </c>
      <c r="M35" s="5">
        <v>1084</v>
      </c>
      <c r="N35" s="5">
        <v>192700</v>
      </c>
      <c r="O35" s="5">
        <v>325701</v>
      </c>
      <c r="P35" s="5">
        <v>349055</v>
      </c>
      <c r="Q35" s="5">
        <v>172211</v>
      </c>
      <c r="R35" s="5">
        <v>846967</v>
      </c>
      <c r="S35" s="5">
        <v>401457</v>
      </c>
      <c r="T35" s="5">
        <v>427920</v>
      </c>
      <c r="U35" s="5">
        <v>121802</v>
      </c>
      <c r="V35" s="5">
        <v>951179</v>
      </c>
      <c r="W35" s="5">
        <v>250662</v>
      </c>
      <c r="X35" s="5">
        <v>191875</v>
      </c>
      <c r="Y35" s="5">
        <v>95563</v>
      </c>
      <c r="Z35" s="5">
        <v>538100</v>
      </c>
      <c r="AA35" s="5">
        <v>2200609</v>
      </c>
      <c r="AB35" s="5">
        <v>2982170</v>
      </c>
      <c r="AC35" s="5">
        <v>1384077</v>
      </c>
      <c r="AD35" s="5">
        <v>6566856</v>
      </c>
    </row>
    <row r="36" spans="1:30" x14ac:dyDescent="0.25">
      <c r="A36" s="3">
        <v>2022</v>
      </c>
      <c r="C36" s="5">
        <v>311323</v>
      </c>
      <c r="D36" s="5">
        <v>995578</v>
      </c>
      <c r="E36" s="5">
        <v>584837</v>
      </c>
      <c r="F36" s="5">
        <v>1891738</v>
      </c>
      <c r="G36" s="5">
        <v>992897</v>
      </c>
      <c r="H36" s="5">
        <v>1313014</v>
      </c>
      <c r="I36" s="5">
        <v>543993</v>
      </c>
      <c r="J36" s="5">
        <v>2849904</v>
      </c>
      <c r="K36" s="5">
        <v>197844</v>
      </c>
      <c r="L36" s="5">
        <v>23123</v>
      </c>
      <c r="M36" s="5">
        <v>1364</v>
      </c>
      <c r="N36" s="5">
        <v>222331</v>
      </c>
      <c r="O36" s="5">
        <v>388179</v>
      </c>
      <c r="P36" s="5">
        <v>406679</v>
      </c>
      <c r="Q36" s="5">
        <v>214581</v>
      </c>
      <c r="R36" s="5">
        <v>1009439</v>
      </c>
      <c r="S36" s="5">
        <v>450094</v>
      </c>
      <c r="T36" s="5">
        <v>467538</v>
      </c>
      <c r="U36" s="5">
        <v>144736</v>
      </c>
      <c r="V36" s="5">
        <v>1062368</v>
      </c>
      <c r="W36" s="5">
        <v>337410</v>
      </c>
      <c r="X36" s="5">
        <v>233553</v>
      </c>
      <c r="Y36" s="5">
        <v>122922</v>
      </c>
      <c r="Z36" s="5">
        <v>693885</v>
      </c>
      <c r="AA36" s="5">
        <v>2677747</v>
      </c>
      <c r="AB36" s="5">
        <v>3439485</v>
      </c>
      <c r="AC36" s="5">
        <v>1612433</v>
      </c>
      <c r="AD36" s="5">
        <v>7729665</v>
      </c>
    </row>
    <row r="37" spans="1:30" x14ac:dyDescent="0.25">
      <c r="A37" s="3">
        <v>2023</v>
      </c>
      <c r="C37" s="5">
        <v>306448</v>
      </c>
      <c r="D37" s="5">
        <v>931281</v>
      </c>
      <c r="E37" s="5">
        <v>565471</v>
      </c>
      <c r="F37" s="5">
        <v>1803200</v>
      </c>
      <c r="G37" s="5">
        <v>1029316</v>
      </c>
      <c r="H37" s="5">
        <v>1302517</v>
      </c>
      <c r="I37" s="5">
        <v>563603</v>
      </c>
      <c r="J37" s="5">
        <v>2895436</v>
      </c>
      <c r="K37" s="5">
        <v>190373</v>
      </c>
      <c r="L37" s="5">
        <v>20747</v>
      </c>
      <c r="M37" s="5">
        <v>1388</v>
      </c>
      <c r="N37" s="5">
        <v>212508</v>
      </c>
      <c r="O37" s="5">
        <v>397099</v>
      </c>
      <c r="P37" s="5">
        <v>402148</v>
      </c>
      <c r="Q37" s="5">
        <v>224550</v>
      </c>
      <c r="R37" s="5">
        <v>1023797</v>
      </c>
      <c r="S37" s="5">
        <v>415640</v>
      </c>
      <c r="T37" s="5">
        <v>432509</v>
      </c>
      <c r="U37" s="5">
        <v>141451</v>
      </c>
      <c r="V37" s="5">
        <v>989600</v>
      </c>
      <c r="W37" s="5">
        <v>356468</v>
      </c>
      <c r="X37" s="5">
        <v>236154</v>
      </c>
      <c r="Y37" s="5">
        <v>134816</v>
      </c>
      <c r="Z37" s="5">
        <v>727438</v>
      </c>
      <c r="AA37" s="5">
        <v>2695344</v>
      </c>
      <c r="AB37" s="5">
        <v>3325356</v>
      </c>
      <c r="AC37" s="5">
        <v>1631279</v>
      </c>
      <c r="AD37" s="5">
        <v>7651979</v>
      </c>
    </row>
    <row r="41" spans="1:30" x14ac:dyDescent="0.25">
      <c r="A41" s="11" t="s">
        <v>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30" x14ac:dyDescent="0.25">
      <c r="A42" s="12" t="s">
        <v>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30" x14ac:dyDescent="0.25">
      <c r="A43" s="12" t="s">
        <v>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5" spans="1:30" x14ac:dyDescent="0.25">
      <c r="B45" s="3" t="s">
        <v>13</v>
      </c>
      <c r="C45" s="3" t="s">
        <v>14</v>
      </c>
      <c r="D45" s="3" t="s">
        <v>15</v>
      </c>
      <c r="E45" s="3" t="s">
        <v>16</v>
      </c>
      <c r="F45" s="3" t="s">
        <v>12</v>
      </c>
    </row>
    <row r="46" spans="1:30" x14ac:dyDescent="0.25">
      <c r="A46" s="3" t="s">
        <v>17</v>
      </c>
      <c r="C46" s="3" t="s">
        <v>32</v>
      </c>
      <c r="D46" s="3" t="s">
        <v>32</v>
      </c>
      <c r="E46" s="3" t="s">
        <v>32</v>
      </c>
      <c r="F46" s="3" t="s">
        <v>32</v>
      </c>
    </row>
    <row r="47" spans="1:30" x14ac:dyDescent="0.25">
      <c r="A47" s="3">
        <v>2014</v>
      </c>
      <c r="C47" s="5">
        <v>79565</v>
      </c>
      <c r="D47" s="5">
        <v>187362</v>
      </c>
      <c r="E47" s="5">
        <v>41678</v>
      </c>
      <c r="F47" s="5">
        <v>308605</v>
      </c>
    </row>
    <row r="48" spans="1:30" x14ac:dyDescent="0.25">
      <c r="A48" s="3">
        <v>2015</v>
      </c>
      <c r="C48" s="5">
        <v>140599</v>
      </c>
      <c r="D48" s="5">
        <v>313218</v>
      </c>
      <c r="E48" s="5">
        <v>70602</v>
      </c>
      <c r="F48" s="5">
        <v>524419</v>
      </c>
    </row>
    <row r="49" spans="1:6" x14ac:dyDescent="0.25">
      <c r="A49" s="3">
        <v>2016</v>
      </c>
      <c r="C49" s="5">
        <v>92032</v>
      </c>
      <c r="D49" s="5">
        <v>201722</v>
      </c>
      <c r="E49" s="5">
        <v>49543</v>
      </c>
      <c r="F49" s="5">
        <v>343297</v>
      </c>
    </row>
    <row r="50" spans="1:6" x14ac:dyDescent="0.25">
      <c r="A50" s="3">
        <v>2017</v>
      </c>
      <c r="C50" s="5">
        <v>78354</v>
      </c>
      <c r="D50" s="5">
        <v>168505</v>
      </c>
      <c r="E50" s="5">
        <v>42809</v>
      </c>
      <c r="F50" s="5">
        <v>289668</v>
      </c>
    </row>
    <row r="51" spans="1:6" x14ac:dyDescent="0.25">
      <c r="A51" s="3">
        <v>2018</v>
      </c>
      <c r="C51" s="5">
        <v>151956</v>
      </c>
      <c r="D51" s="5">
        <v>294646</v>
      </c>
      <c r="E51" s="5">
        <v>76485</v>
      </c>
      <c r="F51" s="5">
        <v>523087</v>
      </c>
    </row>
    <row r="52" spans="1:6" x14ac:dyDescent="0.25">
      <c r="A52" s="3">
        <v>2019</v>
      </c>
      <c r="C52" s="5">
        <v>189113</v>
      </c>
      <c r="D52" s="5">
        <v>396399</v>
      </c>
      <c r="E52" s="5">
        <v>118388</v>
      </c>
      <c r="F52" s="5">
        <v>703900</v>
      </c>
    </row>
    <row r="53" spans="1:6" x14ac:dyDescent="0.25">
      <c r="A53" s="3">
        <v>2020</v>
      </c>
      <c r="C53" s="5">
        <v>134317</v>
      </c>
      <c r="D53" s="5">
        <v>301804</v>
      </c>
      <c r="E53" s="5">
        <v>95962</v>
      </c>
      <c r="F53" s="5">
        <v>532083</v>
      </c>
    </row>
    <row r="54" spans="1:6" x14ac:dyDescent="0.25">
      <c r="A54" s="3">
        <v>2021</v>
      </c>
      <c r="C54" s="5">
        <v>138921</v>
      </c>
      <c r="D54" s="5">
        <v>264500</v>
      </c>
      <c r="E54" s="5">
        <v>85561</v>
      </c>
      <c r="F54" s="5">
        <v>488982</v>
      </c>
    </row>
    <row r="55" spans="1:6" x14ac:dyDescent="0.25">
      <c r="A55" s="3">
        <v>2022</v>
      </c>
      <c r="C55" s="5">
        <v>195069</v>
      </c>
      <c r="D55" s="5">
        <v>379514</v>
      </c>
      <c r="E55" s="5">
        <v>132333</v>
      </c>
      <c r="F55" s="5">
        <v>706916</v>
      </c>
    </row>
    <row r="56" spans="1:6" x14ac:dyDescent="0.25">
      <c r="A56" s="3">
        <v>2023</v>
      </c>
      <c r="C56" s="5">
        <v>218397</v>
      </c>
      <c r="D56" s="5">
        <v>381041</v>
      </c>
      <c r="E56" s="5">
        <v>133845</v>
      </c>
      <c r="F56" s="5">
        <v>733283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945C-2436-4D92-8064-5D9BF6EE6981}">
  <sheetPr>
    <tabColor theme="3" tint="0.499984740745262"/>
  </sheetPr>
  <dimension ref="A1:W96"/>
  <sheetViews>
    <sheetView tabSelected="1" workbookViewId="0">
      <selection activeCell="Z9" sqref="Z9"/>
    </sheetView>
  </sheetViews>
  <sheetFormatPr defaultRowHeight="15" x14ac:dyDescent="0.25"/>
  <sheetData>
    <row r="1" spans="1:23" x14ac:dyDescent="0.25">
      <c r="A1" s="2" t="s">
        <v>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x14ac:dyDescent="0.25">
      <c r="A2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x14ac:dyDescent="0.25"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B4" t="s">
        <v>5</v>
      </c>
      <c r="C4" t="s">
        <v>6</v>
      </c>
      <c r="D4" t="s">
        <v>6</v>
      </c>
      <c r="E4" t="s">
        <v>6</v>
      </c>
      <c r="F4" t="s">
        <v>7</v>
      </c>
      <c r="G4" t="s">
        <v>7</v>
      </c>
      <c r="H4" t="s">
        <v>7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B5" t="s">
        <v>13</v>
      </c>
      <c r="C5" t="s">
        <v>14</v>
      </c>
      <c r="D5" t="s">
        <v>15</v>
      </c>
      <c r="E5" t="s">
        <v>16</v>
      </c>
      <c r="F5" t="s">
        <v>14</v>
      </c>
      <c r="G5" t="s">
        <v>15</v>
      </c>
      <c r="H5" t="s">
        <v>16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>
        <v>2014</v>
      </c>
      <c r="C6" s="1">
        <v>286837</v>
      </c>
      <c r="D6" s="1">
        <v>728464</v>
      </c>
      <c r="E6" s="1">
        <v>200488</v>
      </c>
      <c r="F6" s="1">
        <v>772982</v>
      </c>
      <c r="G6" s="1">
        <v>1265254</v>
      </c>
      <c r="H6" s="1">
        <v>315402</v>
      </c>
      <c r="I6" s="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>
        <v>2015</v>
      </c>
      <c r="C7" s="1">
        <v>521355</v>
      </c>
      <c r="D7" s="1">
        <v>1128345</v>
      </c>
      <c r="E7" s="1">
        <v>303227</v>
      </c>
      <c r="F7" s="1">
        <v>765289</v>
      </c>
      <c r="G7" s="1">
        <v>1244810</v>
      </c>
      <c r="H7" s="1">
        <v>345674</v>
      </c>
      <c r="I7" s="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>
        <v>2016</v>
      </c>
      <c r="C8" s="1">
        <v>299093</v>
      </c>
      <c r="D8" s="1">
        <v>719304</v>
      </c>
      <c r="E8" s="1">
        <v>215178</v>
      </c>
      <c r="F8" s="1">
        <v>863518</v>
      </c>
      <c r="G8" s="1">
        <v>1324139</v>
      </c>
      <c r="H8" s="1">
        <v>395212</v>
      </c>
      <c r="I8" s="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>
        <v>2017</v>
      </c>
      <c r="C9" s="1">
        <v>251904</v>
      </c>
      <c r="D9" s="1">
        <v>668264</v>
      </c>
      <c r="E9" s="1">
        <v>219340</v>
      </c>
      <c r="F9" s="1">
        <v>1120020</v>
      </c>
      <c r="G9" s="1">
        <v>1609667</v>
      </c>
      <c r="H9" s="1">
        <v>501620</v>
      </c>
      <c r="I9" s="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>
        <v>2018</v>
      </c>
      <c r="C10" s="1">
        <v>287540</v>
      </c>
      <c r="D10" s="1">
        <v>727893</v>
      </c>
      <c r="E10" s="1">
        <v>243292</v>
      </c>
      <c r="F10" s="1">
        <v>1184041</v>
      </c>
      <c r="G10" s="1">
        <v>1715400</v>
      </c>
      <c r="H10" s="1">
        <v>573776</v>
      </c>
      <c r="I10" s="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>
        <v>2019</v>
      </c>
      <c r="C11" s="1">
        <v>292339</v>
      </c>
      <c r="D11" s="1">
        <v>785020</v>
      </c>
      <c r="E11" s="1">
        <v>276408</v>
      </c>
      <c r="F11" s="1">
        <v>1142433</v>
      </c>
      <c r="G11" s="1">
        <v>1637784</v>
      </c>
      <c r="H11" s="1">
        <v>567477</v>
      </c>
      <c r="I11" s="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>
        <v>2020</v>
      </c>
      <c r="C12" s="1">
        <v>203682</v>
      </c>
      <c r="D12" s="1">
        <v>577001</v>
      </c>
      <c r="E12" s="1">
        <v>226855</v>
      </c>
      <c r="F12" s="1">
        <v>836607</v>
      </c>
      <c r="G12" s="1">
        <v>1270890</v>
      </c>
      <c r="H12" s="1">
        <v>471242</v>
      </c>
      <c r="I12" s="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>
        <v>2021</v>
      </c>
      <c r="C13" s="1">
        <v>272600</v>
      </c>
      <c r="D13" s="1">
        <v>652453</v>
      </c>
      <c r="E13" s="1">
        <v>242455</v>
      </c>
      <c r="F13" s="1">
        <v>1090526</v>
      </c>
      <c r="G13" s="1">
        <v>1530152</v>
      </c>
      <c r="H13" s="1">
        <v>581391</v>
      </c>
      <c r="I13" s="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>
        <v>2022</v>
      </c>
      <c r="C14" s="1">
        <v>318945</v>
      </c>
      <c r="D14" s="1">
        <v>770377</v>
      </c>
      <c r="E14" s="1">
        <v>299858</v>
      </c>
      <c r="F14" s="1">
        <v>1251407</v>
      </c>
      <c r="G14" s="1">
        <v>1677677</v>
      </c>
      <c r="H14" s="1">
        <v>656893</v>
      </c>
      <c r="I14" s="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>
        <v>2023</v>
      </c>
      <c r="C15" s="1">
        <v>325905</v>
      </c>
      <c r="D15" s="1">
        <v>730499</v>
      </c>
      <c r="E15" s="1">
        <v>297336</v>
      </c>
      <c r="F15" s="1">
        <v>1309198</v>
      </c>
      <c r="G15" s="1">
        <v>1685177</v>
      </c>
      <c r="H15" s="1">
        <v>692250</v>
      </c>
      <c r="I15" s="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2" t="s">
        <v>19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t="s">
        <v>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B22" t="s">
        <v>20</v>
      </c>
      <c r="C22" t="s">
        <v>21</v>
      </c>
      <c r="D22" t="s">
        <v>21</v>
      </c>
      <c r="E22" t="s">
        <v>21</v>
      </c>
      <c r="F22" t="s">
        <v>22</v>
      </c>
      <c r="G22" t="s">
        <v>22</v>
      </c>
      <c r="H22" t="s">
        <v>22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B23" t="s">
        <v>13</v>
      </c>
      <c r="C23" t="s">
        <v>14</v>
      </c>
      <c r="D23" t="s">
        <v>15</v>
      </c>
      <c r="E23" t="s">
        <v>16</v>
      </c>
      <c r="F23" t="s">
        <v>14</v>
      </c>
      <c r="G23" t="s">
        <v>15</v>
      </c>
      <c r="H23" t="s">
        <v>16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>
        <v>2014</v>
      </c>
      <c r="C24" s="1">
        <v>298198</v>
      </c>
      <c r="D24" s="1">
        <v>965566</v>
      </c>
      <c r="E24" s="1">
        <v>390819</v>
      </c>
      <c r="F24" s="1">
        <v>658806</v>
      </c>
      <c r="G24" s="1">
        <v>1087541</v>
      </c>
      <c r="H24" s="1">
        <v>285065</v>
      </c>
      <c r="I24" s="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>
        <v>2015</v>
      </c>
      <c r="C25" s="1">
        <v>313089</v>
      </c>
      <c r="D25" s="1">
        <v>978416</v>
      </c>
      <c r="E25" s="1">
        <v>411202</v>
      </c>
      <c r="F25" s="1">
        <v>641426</v>
      </c>
      <c r="G25" s="1">
        <v>1073648</v>
      </c>
      <c r="H25" s="1">
        <v>310285</v>
      </c>
      <c r="I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>
        <v>2016</v>
      </c>
      <c r="C26" s="1">
        <v>309308</v>
      </c>
      <c r="D26" s="1">
        <v>923952</v>
      </c>
      <c r="E26" s="1">
        <v>391729</v>
      </c>
      <c r="F26" s="1">
        <v>670193</v>
      </c>
      <c r="G26" s="1">
        <v>1044723</v>
      </c>
      <c r="H26" s="1">
        <v>331450</v>
      </c>
      <c r="I26" s="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>
        <v>2017</v>
      </c>
      <c r="C27" s="1">
        <v>299070</v>
      </c>
      <c r="D27" s="1">
        <v>925336</v>
      </c>
      <c r="E27" s="1">
        <v>438300</v>
      </c>
      <c r="F27" s="1">
        <v>875151</v>
      </c>
      <c r="G27" s="1">
        <v>1262551</v>
      </c>
      <c r="H27" s="1">
        <v>419583</v>
      </c>
      <c r="I27" s="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>
        <v>2018</v>
      </c>
      <c r="C28" s="1">
        <v>285233</v>
      </c>
      <c r="D28" s="1">
        <v>937438</v>
      </c>
      <c r="E28" s="1">
        <v>465441</v>
      </c>
      <c r="F28" s="1">
        <v>989332</v>
      </c>
      <c r="G28" s="1">
        <v>1423609</v>
      </c>
      <c r="H28" s="1">
        <v>501384</v>
      </c>
      <c r="I28" s="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>
        <v>2019</v>
      </c>
      <c r="C29" s="1">
        <v>290698</v>
      </c>
      <c r="D29" s="1">
        <v>948867</v>
      </c>
      <c r="E29" s="1">
        <v>522026</v>
      </c>
      <c r="F29" s="1">
        <v>952301</v>
      </c>
      <c r="G29" s="1">
        <v>1349563</v>
      </c>
      <c r="H29" s="1">
        <v>495077</v>
      </c>
      <c r="I29" s="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>
        <v>2020</v>
      </c>
      <c r="C30" s="1">
        <v>206306</v>
      </c>
      <c r="D30" s="1">
        <v>704099</v>
      </c>
      <c r="E30" s="1">
        <v>461879</v>
      </c>
      <c r="F30" s="1">
        <v>729554</v>
      </c>
      <c r="G30" s="1">
        <v>1085329</v>
      </c>
      <c r="H30" s="1">
        <v>414092</v>
      </c>
      <c r="I30" s="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>
        <v>2021</v>
      </c>
      <c r="C31" s="1">
        <v>260360</v>
      </c>
      <c r="D31" s="1">
        <v>869224</v>
      </c>
      <c r="E31" s="1">
        <v>539288</v>
      </c>
      <c r="F31" s="1">
        <v>792672</v>
      </c>
      <c r="G31" s="1">
        <v>1122237</v>
      </c>
      <c r="H31" s="1">
        <v>454129</v>
      </c>
      <c r="I31" s="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>
        <v>2022</v>
      </c>
      <c r="C32" s="1">
        <v>311323</v>
      </c>
      <c r="D32" s="1">
        <v>995578</v>
      </c>
      <c r="E32" s="1">
        <v>584837</v>
      </c>
      <c r="F32" s="1">
        <v>992897</v>
      </c>
      <c r="G32" s="1">
        <v>1313014</v>
      </c>
      <c r="H32" s="1">
        <v>543993</v>
      </c>
      <c r="I32" s="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>
        <v>2023</v>
      </c>
      <c r="C33" s="1">
        <v>306448</v>
      </c>
      <c r="D33" s="1">
        <v>931281</v>
      </c>
      <c r="E33" s="1">
        <v>565471</v>
      </c>
      <c r="F33" s="1">
        <v>1029316</v>
      </c>
      <c r="G33" s="1">
        <v>1302517</v>
      </c>
      <c r="H33" s="1">
        <v>563603</v>
      </c>
      <c r="I33" s="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C37" s="6" t="s">
        <v>34</v>
      </c>
      <c r="D37" s="7" t="s">
        <v>35</v>
      </c>
      <c r="E37" s="8" t="s">
        <v>36</v>
      </c>
      <c r="G37" t="s">
        <v>17</v>
      </c>
      <c r="H37" s="6" t="s">
        <v>34</v>
      </c>
      <c r="I37" s="7" t="s">
        <v>35</v>
      </c>
      <c r="J37" s="8" t="s">
        <v>36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B38">
        <v>2014</v>
      </c>
      <c r="C38" s="1">
        <f>C6-C24</f>
        <v>-11361</v>
      </c>
      <c r="D38" s="1">
        <f t="shared" ref="D38:E38" si="0">D6-D24</f>
        <v>-237102</v>
      </c>
      <c r="E38" s="1">
        <f t="shared" si="0"/>
        <v>-190331</v>
      </c>
      <c r="G38">
        <v>2014</v>
      </c>
      <c r="H38" s="1">
        <f>F6-F24</f>
        <v>114176</v>
      </c>
      <c r="I38" s="1">
        <f t="shared" ref="I38:J38" si="1">G6-G24</f>
        <v>177713</v>
      </c>
      <c r="J38" s="1">
        <f t="shared" si="1"/>
        <v>30337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B39">
        <v>2015</v>
      </c>
      <c r="C39" s="1">
        <f t="shared" ref="C39:E39" si="2">C7-C25</f>
        <v>208266</v>
      </c>
      <c r="D39" s="1">
        <f t="shared" si="2"/>
        <v>149929</v>
      </c>
      <c r="E39" s="1">
        <f t="shared" si="2"/>
        <v>-107975</v>
      </c>
      <c r="G39">
        <v>2015</v>
      </c>
      <c r="H39" s="1">
        <f t="shared" ref="H39:H47" si="3">F7-F25</f>
        <v>123863</v>
      </c>
      <c r="I39" s="1">
        <f t="shared" ref="I39:I47" si="4">G7-G25</f>
        <v>171162</v>
      </c>
      <c r="J39" s="1">
        <f t="shared" ref="J39:J47" si="5">H7-H25</f>
        <v>35389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B40">
        <v>2016</v>
      </c>
      <c r="C40" s="1">
        <f t="shared" ref="C40:E40" si="6">C8-C26</f>
        <v>-10215</v>
      </c>
      <c r="D40" s="1">
        <f t="shared" si="6"/>
        <v>-204648</v>
      </c>
      <c r="E40" s="1">
        <f t="shared" si="6"/>
        <v>-176551</v>
      </c>
      <c r="G40">
        <v>2016</v>
      </c>
      <c r="H40" s="1">
        <f t="shared" si="3"/>
        <v>193325</v>
      </c>
      <c r="I40" s="1">
        <f t="shared" si="4"/>
        <v>279416</v>
      </c>
      <c r="J40" s="1">
        <f t="shared" si="5"/>
        <v>63762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B41">
        <v>2017</v>
      </c>
      <c r="C41" s="1">
        <f t="shared" ref="C41:E41" si="7">C9-C27</f>
        <v>-47166</v>
      </c>
      <c r="D41" s="1">
        <f t="shared" si="7"/>
        <v>-257072</v>
      </c>
      <c r="E41" s="1">
        <f t="shared" si="7"/>
        <v>-218960</v>
      </c>
      <c r="G41">
        <v>2017</v>
      </c>
      <c r="H41" s="1">
        <f t="shared" si="3"/>
        <v>244869</v>
      </c>
      <c r="I41" s="1">
        <f t="shared" si="4"/>
        <v>347116</v>
      </c>
      <c r="J41" s="1">
        <f t="shared" si="5"/>
        <v>82037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B42">
        <v>2018</v>
      </c>
      <c r="C42" s="1">
        <f t="shared" ref="C42:E42" si="8">C10-C28</f>
        <v>2307</v>
      </c>
      <c r="D42" s="1">
        <f t="shared" si="8"/>
        <v>-209545</v>
      </c>
      <c r="E42" s="1">
        <f t="shared" si="8"/>
        <v>-222149</v>
      </c>
      <c r="G42">
        <v>2018</v>
      </c>
      <c r="H42" s="1">
        <f t="shared" si="3"/>
        <v>194709</v>
      </c>
      <c r="I42" s="1">
        <f t="shared" si="4"/>
        <v>291791</v>
      </c>
      <c r="J42" s="1">
        <f t="shared" si="5"/>
        <v>72392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B43">
        <v>2019</v>
      </c>
      <c r="C43" s="1">
        <f t="shared" ref="C43:E43" si="9">C11-C29</f>
        <v>1641</v>
      </c>
      <c r="D43" s="1">
        <f t="shared" si="9"/>
        <v>-163847</v>
      </c>
      <c r="E43" s="1">
        <f t="shared" si="9"/>
        <v>-245618</v>
      </c>
      <c r="G43">
        <v>2019</v>
      </c>
      <c r="H43" s="1">
        <f t="shared" si="3"/>
        <v>190132</v>
      </c>
      <c r="I43" s="1">
        <f t="shared" si="4"/>
        <v>288221</v>
      </c>
      <c r="J43" s="1">
        <f t="shared" si="5"/>
        <v>72400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B44">
        <v>2020</v>
      </c>
      <c r="C44" s="1">
        <f t="shared" ref="C44:E44" si="10">C12-C30</f>
        <v>-2624</v>
      </c>
      <c r="D44" s="1">
        <f t="shared" si="10"/>
        <v>-127098</v>
      </c>
      <c r="E44" s="1">
        <f t="shared" si="10"/>
        <v>-235024</v>
      </c>
      <c r="G44">
        <v>2020</v>
      </c>
      <c r="H44" s="1">
        <f t="shared" si="3"/>
        <v>107053</v>
      </c>
      <c r="I44" s="1">
        <f t="shared" si="4"/>
        <v>185561</v>
      </c>
      <c r="J44" s="1">
        <f t="shared" si="5"/>
        <v>57150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B45">
        <v>2021</v>
      </c>
      <c r="C45" s="1">
        <f t="shared" ref="C45:E45" si="11">C13-C31</f>
        <v>12240</v>
      </c>
      <c r="D45" s="1">
        <f t="shared" si="11"/>
        <v>-216771</v>
      </c>
      <c r="E45" s="1">
        <f t="shared" si="11"/>
        <v>-296833</v>
      </c>
      <c r="G45">
        <v>2021</v>
      </c>
      <c r="H45" s="1">
        <f t="shared" si="3"/>
        <v>297854</v>
      </c>
      <c r="I45" s="1">
        <f t="shared" si="4"/>
        <v>407915</v>
      </c>
      <c r="J45" s="1">
        <f t="shared" si="5"/>
        <v>127262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B46">
        <v>2022</v>
      </c>
      <c r="C46" s="1">
        <f t="shared" ref="C46:E46" si="12">C14-C32</f>
        <v>7622</v>
      </c>
      <c r="D46" s="1">
        <f t="shared" si="12"/>
        <v>-225201</v>
      </c>
      <c r="E46" s="1">
        <f t="shared" si="12"/>
        <v>-284979</v>
      </c>
      <c r="G46">
        <v>2022</v>
      </c>
      <c r="H46" s="1">
        <f t="shared" si="3"/>
        <v>258510</v>
      </c>
      <c r="I46" s="1">
        <f t="shared" si="4"/>
        <v>364663</v>
      </c>
      <c r="J46" s="1">
        <f t="shared" si="5"/>
        <v>112900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B47">
        <v>2023</v>
      </c>
      <c r="C47" s="1">
        <f t="shared" ref="C47:E47" si="13">C15-C33</f>
        <v>19457</v>
      </c>
      <c r="D47" s="1">
        <f t="shared" si="13"/>
        <v>-200782</v>
      </c>
      <c r="E47" s="1">
        <f t="shared" si="13"/>
        <v>-268135</v>
      </c>
      <c r="G47">
        <v>2023</v>
      </c>
      <c r="H47" s="1">
        <f t="shared" si="3"/>
        <v>279882</v>
      </c>
      <c r="I47" s="1">
        <f t="shared" si="4"/>
        <v>382660</v>
      </c>
      <c r="J47" s="1">
        <f t="shared" si="5"/>
        <v>128647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x14ac:dyDescent="0.25"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30" x14ac:dyDescent="0.25">
      <c r="C50" s="6" t="s">
        <v>40</v>
      </c>
      <c r="D50" s="7" t="s">
        <v>41</v>
      </c>
      <c r="E50" s="8" t="s">
        <v>42</v>
      </c>
      <c r="F50" t="s">
        <v>37</v>
      </c>
      <c r="G50" t="s">
        <v>38</v>
      </c>
      <c r="H50" t="s">
        <v>39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x14ac:dyDescent="0.25">
      <c r="B51">
        <v>2014</v>
      </c>
      <c r="C51" s="1">
        <f>'NCS da INPS'!C47</f>
        <v>79565</v>
      </c>
      <c r="D51" s="1">
        <f>'NCS da INPS'!D47</f>
        <v>187362</v>
      </c>
      <c r="E51" s="1">
        <f>'NCS da INPS'!E47</f>
        <v>41678</v>
      </c>
      <c r="F51">
        <v>114176</v>
      </c>
      <c r="G51">
        <v>177713</v>
      </c>
      <c r="H51">
        <v>30337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x14ac:dyDescent="0.25">
      <c r="B52">
        <v>2015</v>
      </c>
      <c r="C52" s="1">
        <f>'NCS da INPS'!C48</f>
        <v>140599</v>
      </c>
      <c r="D52" s="1">
        <f>'NCS da INPS'!D48</f>
        <v>313218</v>
      </c>
      <c r="E52" s="1">
        <f>'NCS da INPS'!E48</f>
        <v>70602</v>
      </c>
      <c r="F52">
        <v>123863</v>
      </c>
      <c r="G52">
        <v>171162</v>
      </c>
      <c r="H52">
        <v>35389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x14ac:dyDescent="0.25">
      <c r="B53">
        <v>2016</v>
      </c>
      <c r="C53" s="1">
        <f>'NCS da INPS'!C49</f>
        <v>92032</v>
      </c>
      <c r="D53" s="1">
        <f>'NCS da INPS'!D49</f>
        <v>201722</v>
      </c>
      <c r="E53" s="1">
        <f>'NCS da INPS'!E49</f>
        <v>49543</v>
      </c>
      <c r="F53">
        <v>193325</v>
      </c>
      <c r="G53">
        <v>279416</v>
      </c>
      <c r="H53">
        <v>63762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x14ac:dyDescent="0.25">
      <c r="B54">
        <v>2017</v>
      </c>
      <c r="C54" s="1">
        <f>'NCS da INPS'!C50</f>
        <v>78354</v>
      </c>
      <c r="D54" s="1">
        <f>'NCS da INPS'!D50</f>
        <v>168505</v>
      </c>
      <c r="E54" s="1">
        <f>'NCS da INPS'!E50</f>
        <v>42809</v>
      </c>
      <c r="F54">
        <v>244869</v>
      </c>
      <c r="G54">
        <v>347116</v>
      </c>
      <c r="H54">
        <v>82037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x14ac:dyDescent="0.25">
      <c r="B55">
        <v>2018</v>
      </c>
      <c r="C55" s="1">
        <f>'NCS da INPS'!C51</f>
        <v>151956</v>
      </c>
      <c r="D55" s="1">
        <f>'NCS da INPS'!D51</f>
        <v>294646</v>
      </c>
      <c r="E55" s="1">
        <f>'NCS da INPS'!E51</f>
        <v>76485</v>
      </c>
      <c r="F55">
        <v>194709</v>
      </c>
      <c r="G55">
        <v>291791</v>
      </c>
      <c r="H55">
        <v>72392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x14ac:dyDescent="0.25">
      <c r="B56">
        <v>2019</v>
      </c>
      <c r="C56" s="1">
        <f>'NCS da INPS'!C52</f>
        <v>189113</v>
      </c>
      <c r="D56" s="1">
        <f>'NCS da INPS'!D52</f>
        <v>396399</v>
      </c>
      <c r="E56" s="1">
        <f>'NCS da INPS'!E52</f>
        <v>118388</v>
      </c>
      <c r="F56">
        <v>190132</v>
      </c>
      <c r="G56">
        <v>288221</v>
      </c>
      <c r="H56">
        <v>72400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x14ac:dyDescent="0.25">
      <c r="B57">
        <v>2020</v>
      </c>
      <c r="C57" s="1">
        <f>'NCS da INPS'!C53</f>
        <v>134317</v>
      </c>
      <c r="D57" s="1">
        <f>'NCS da INPS'!D53</f>
        <v>301804</v>
      </c>
      <c r="E57" s="1">
        <f>'NCS da INPS'!E53</f>
        <v>95962</v>
      </c>
      <c r="F57">
        <v>107053</v>
      </c>
      <c r="G57">
        <v>185561</v>
      </c>
      <c r="H57">
        <v>57150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x14ac:dyDescent="0.25">
      <c r="B58">
        <v>2021</v>
      </c>
      <c r="C58" s="1">
        <f>'NCS da INPS'!C54</f>
        <v>138921</v>
      </c>
      <c r="D58" s="1">
        <f>'NCS da INPS'!D54</f>
        <v>264500</v>
      </c>
      <c r="E58" s="1">
        <f>'NCS da INPS'!E54</f>
        <v>85561</v>
      </c>
      <c r="F58">
        <v>297854</v>
      </c>
      <c r="G58">
        <v>407915</v>
      </c>
      <c r="H58">
        <v>127262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x14ac:dyDescent="0.25">
      <c r="B59">
        <v>2022</v>
      </c>
      <c r="C59" s="1">
        <f>'NCS da INPS'!C55</f>
        <v>195069</v>
      </c>
      <c r="D59" s="1">
        <f>'NCS da INPS'!D55</f>
        <v>379514</v>
      </c>
      <c r="E59" s="1">
        <f>'NCS da INPS'!E55</f>
        <v>132333</v>
      </c>
      <c r="F59">
        <v>258510</v>
      </c>
      <c r="G59">
        <v>364663</v>
      </c>
      <c r="H59">
        <v>112900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x14ac:dyDescent="0.25">
      <c r="B60">
        <v>2023</v>
      </c>
      <c r="C60" s="1">
        <f>'NCS da INPS'!C56</f>
        <v>218397</v>
      </c>
      <c r="D60" s="1">
        <f>'NCS da INPS'!D56</f>
        <v>381041</v>
      </c>
      <c r="E60" s="1">
        <f>'NCS da INPS'!E56</f>
        <v>133845</v>
      </c>
      <c r="F60">
        <v>279882</v>
      </c>
      <c r="G60">
        <v>382660</v>
      </c>
      <c r="H60">
        <v>128647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x14ac:dyDescent="0.25"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x14ac:dyDescent="0.25"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x14ac:dyDescent="0.25">
      <c r="B63" t="s">
        <v>17</v>
      </c>
      <c r="C63" s="6" t="s">
        <v>28</v>
      </c>
      <c r="D63" s="7" t="s">
        <v>29</v>
      </c>
      <c r="E63" s="8" t="s">
        <v>30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x14ac:dyDescent="0.25">
      <c r="B64">
        <v>2014</v>
      </c>
      <c r="C64" s="1">
        <f>C38+C51</f>
        <v>68204</v>
      </c>
      <c r="D64" s="1">
        <f t="shared" ref="D64:E64" si="14">D38+D51</f>
        <v>-49740</v>
      </c>
      <c r="E64" s="1">
        <f t="shared" si="14"/>
        <v>-148653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x14ac:dyDescent="0.25">
      <c r="B65">
        <v>2015</v>
      </c>
      <c r="C65" s="1">
        <f t="shared" ref="C65:E65" si="15">C39+C52</f>
        <v>348865</v>
      </c>
      <c r="D65" s="1">
        <f t="shared" si="15"/>
        <v>463147</v>
      </c>
      <c r="E65" s="1">
        <f t="shared" si="15"/>
        <v>-37373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x14ac:dyDescent="0.25">
      <c r="B66">
        <v>2016</v>
      </c>
      <c r="C66" s="1">
        <f t="shared" ref="C66:E66" si="16">C40+C53</f>
        <v>81817</v>
      </c>
      <c r="D66" s="1">
        <f t="shared" si="16"/>
        <v>-2926</v>
      </c>
      <c r="E66" s="1">
        <f t="shared" si="16"/>
        <v>-127008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x14ac:dyDescent="0.25">
      <c r="B67">
        <v>2017</v>
      </c>
      <c r="C67" s="1">
        <f t="shared" ref="C67:E67" si="17">C41+C54</f>
        <v>31188</v>
      </c>
      <c r="D67" s="1">
        <f t="shared" si="17"/>
        <v>-88567</v>
      </c>
      <c r="E67" s="1">
        <f t="shared" si="17"/>
        <v>-176151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x14ac:dyDescent="0.25">
      <c r="B68">
        <v>2018</v>
      </c>
      <c r="C68" s="1">
        <f t="shared" ref="C68:E68" si="18">C42+C55</f>
        <v>154263</v>
      </c>
      <c r="D68" s="1">
        <f t="shared" si="18"/>
        <v>85101</v>
      </c>
      <c r="E68" s="1">
        <f t="shared" si="18"/>
        <v>-145664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x14ac:dyDescent="0.25">
      <c r="B69">
        <v>2019</v>
      </c>
      <c r="C69" s="1">
        <f t="shared" ref="C69:E69" si="19">C43+C56</f>
        <v>190754</v>
      </c>
      <c r="D69" s="1">
        <f t="shared" si="19"/>
        <v>232552</v>
      </c>
      <c r="E69" s="1">
        <f t="shared" si="19"/>
        <v>-127230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x14ac:dyDescent="0.25">
      <c r="B70">
        <v>2020</v>
      </c>
      <c r="C70" s="1">
        <f t="shared" ref="C70:E70" si="20">C44+C57</f>
        <v>131693</v>
      </c>
      <c r="D70" s="1">
        <f t="shared" si="20"/>
        <v>174706</v>
      </c>
      <c r="E70" s="1">
        <f t="shared" si="20"/>
        <v>-139062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x14ac:dyDescent="0.25">
      <c r="B71">
        <v>2021</v>
      </c>
      <c r="C71" s="1">
        <f t="shared" ref="C71:E71" si="21">C45+C58</f>
        <v>151161</v>
      </c>
      <c r="D71" s="1">
        <f t="shared" si="21"/>
        <v>47729</v>
      </c>
      <c r="E71" s="1">
        <f t="shared" si="21"/>
        <v>-211272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x14ac:dyDescent="0.25">
      <c r="B72">
        <v>2022</v>
      </c>
      <c r="C72" s="1">
        <f t="shared" ref="C72:E72" si="22">C46+C59</f>
        <v>202691</v>
      </c>
      <c r="D72" s="1">
        <f t="shared" si="22"/>
        <v>154313</v>
      </c>
      <c r="E72" s="1">
        <f t="shared" si="22"/>
        <v>-152646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x14ac:dyDescent="0.25">
      <c r="B73">
        <v>2023</v>
      </c>
      <c r="C73" s="1">
        <f t="shared" ref="C73:E73" si="23">C47+C60</f>
        <v>237854</v>
      </c>
      <c r="D73" s="1">
        <f t="shared" si="23"/>
        <v>180259</v>
      </c>
      <c r="E73" s="1">
        <f t="shared" si="23"/>
        <v>-134290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x14ac:dyDescent="0.25"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x14ac:dyDescent="0.25"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x14ac:dyDescent="0.25"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x14ac:dyDescent="0.25"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x14ac:dyDescent="0.25"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x14ac:dyDescent="0.25"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x14ac:dyDescent="0.25"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1:23" x14ac:dyDescent="0.25"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1:23" x14ac:dyDescent="0.25"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1:23" x14ac:dyDescent="0.25"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1:23" x14ac:dyDescent="0.25"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1:23" x14ac:dyDescent="0.25"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1:23" x14ac:dyDescent="0.25"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1:23" x14ac:dyDescent="0.25"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1:23" x14ac:dyDescent="0.25"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1:23" x14ac:dyDescent="0.25"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1:23" x14ac:dyDescent="0.25"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1:23" x14ac:dyDescent="0.25"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1:23" x14ac:dyDescent="0.25"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1:23" x14ac:dyDescent="0.25"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1:23" x14ac:dyDescent="0.2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1:23" x14ac:dyDescent="0.2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1:23" x14ac:dyDescent="0.2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NCS da INPS</vt:lpstr>
      <vt:lpstr>NCS elab su INPS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 Nicola Carmine</dc:creator>
  <cp:lastModifiedBy>Salerno Nicola Carmine</cp:lastModifiedBy>
  <dcterms:created xsi:type="dcterms:W3CDTF">2024-05-30T11:32:54Z</dcterms:created>
  <dcterms:modified xsi:type="dcterms:W3CDTF">2024-05-30T16:06:02Z</dcterms:modified>
</cp:coreProperties>
</file>