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7050" activeTab="2"/>
  </bookViews>
  <sheets>
    <sheet name="PER SPACCATO" sheetId="1" r:id="rId1"/>
    <sheet name="PER SPACCATO (2)" sheetId="2" r:id="rId2"/>
    <sheet name="PER SPACCATO (3)" sheetId="3" r:id="rId3"/>
  </sheets>
  <calcPr calcId="0"/>
</workbook>
</file>

<file path=xl/calcChain.xml><?xml version="1.0" encoding="utf-8"?>
<calcChain xmlns="http://schemas.openxmlformats.org/spreadsheetml/2006/main">
  <c r="J115" i="3" l="1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S110" i="3"/>
  <c r="O110" i="3"/>
  <c r="J110" i="3"/>
  <c r="I110" i="3"/>
  <c r="H110" i="3"/>
  <c r="G110" i="3"/>
  <c r="F110" i="3"/>
  <c r="O109" i="3"/>
  <c r="J109" i="3"/>
  <c r="I109" i="3"/>
  <c r="H109" i="3"/>
  <c r="G109" i="3"/>
  <c r="F109" i="3"/>
  <c r="O108" i="3"/>
  <c r="J108" i="3"/>
  <c r="I108" i="3"/>
  <c r="H108" i="3"/>
  <c r="G108" i="3"/>
  <c r="F108" i="3"/>
  <c r="J107" i="3"/>
  <c r="S115" i="3" s="1"/>
  <c r="I107" i="3"/>
  <c r="H107" i="3"/>
  <c r="G107" i="3"/>
  <c r="F107" i="3"/>
  <c r="S106" i="3"/>
  <c r="J106" i="3"/>
  <c r="I106" i="3"/>
  <c r="R115" i="3" s="1"/>
  <c r="H106" i="3"/>
  <c r="Q114" i="3" s="1"/>
  <c r="G106" i="3"/>
  <c r="P112" i="3" s="1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Q101" i="3"/>
  <c r="O101" i="3"/>
  <c r="J101" i="3"/>
  <c r="I101" i="3"/>
  <c r="H101" i="3"/>
  <c r="G101" i="3"/>
  <c r="F101" i="3"/>
  <c r="Q100" i="3"/>
  <c r="O100" i="3"/>
  <c r="J100" i="3"/>
  <c r="I100" i="3"/>
  <c r="H100" i="3"/>
  <c r="G100" i="3"/>
  <c r="F100" i="3"/>
  <c r="Q99" i="3"/>
  <c r="J99" i="3"/>
  <c r="I99" i="3"/>
  <c r="H99" i="3"/>
  <c r="G99" i="3"/>
  <c r="F99" i="3"/>
  <c r="O98" i="3"/>
  <c r="J98" i="3"/>
  <c r="I98" i="3"/>
  <c r="H98" i="3"/>
  <c r="G98" i="3"/>
  <c r="F98" i="3"/>
  <c r="J97" i="3"/>
  <c r="I97" i="3"/>
  <c r="H97" i="3"/>
  <c r="G97" i="3"/>
  <c r="F97" i="3"/>
  <c r="J96" i="3"/>
  <c r="S105" i="3" s="1"/>
  <c r="I96" i="3"/>
  <c r="R103" i="3" s="1"/>
  <c r="H96" i="3"/>
  <c r="Q102" i="3" s="1"/>
  <c r="G96" i="3"/>
  <c r="F96" i="3"/>
  <c r="O105" i="3" s="1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O90" i="3"/>
  <c r="J90" i="3"/>
  <c r="I90" i="3"/>
  <c r="H90" i="3"/>
  <c r="G90" i="3"/>
  <c r="F90" i="3"/>
  <c r="Q89" i="3"/>
  <c r="O89" i="3"/>
  <c r="J89" i="3"/>
  <c r="I89" i="3"/>
  <c r="H89" i="3"/>
  <c r="G89" i="3"/>
  <c r="F89" i="3"/>
  <c r="Q88" i="3"/>
  <c r="O88" i="3"/>
  <c r="J88" i="3"/>
  <c r="I88" i="3"/>
  <c r="H88" i="3"/>
  <c r="G88" i="3"/>
  <c r="F88" i="3"/>
  <c r="Q87" i="3"/>
  <c r="J87" i="3"/>
  <c r="I87" i="3"/>
  <c r="H87" i="3"/>
  <c r="G87" i="3"/>
  <c r="F87" i="3"/>
  <c r="J86" i="3"/>
  <c r="S93" i="3" s="1"/>
  <c r="I86" i="3"/>
  <c r="H86" i="3"/>
  <c r="Q93" i="3" s="1"/>
  <c r="G86" i="3"/>
  <c r="F86" i="3"/>
  <c r="O94" i="3" s="1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Q81" i="3"/>
  <c r="J81" i="3"/>
  <c r="I81" i="3"/>
  <c r="H81" i="3"/>
  <c r="G81" i="3"/>
  <c r="F81" i="3"/>
  <c r="S80" i="3"/>
  <c r="Q80" i="3"/>
  <c r="J80" i="3"/>
  <c r="I80" i="3"/>
  <c r="H80" i="3"/>
  <c r="G80" i="3"/>
  <c r="F80" i="3"/>
  <c r="O82" i="3" s="1"/>
  <c r="S79" i="3"/>
  <c r="Q79" i="3"/>
  <c r="J79" i="3"/>
  <c r="I79" i="3"/>
  <c r="H79" i="3"/>
  <c r="G79" i="3"/>
  <c r="F79" i="3"/>
  <c r="S78" i="3"/>
  <c r="O78" i="3"/>
  <c r="J78" i="3"/>
  <c r="I78" i="3"/>
  <c r="H78" i="3"/>
  <c r="G78" i="3"/>
  <c r="F78" i="3"/>
  <c r="Q77" i="3"/>
  <c r="O77" i="3"/>
  <c r="J77" i="3"/>
  <c r="I77" i="3"/>
  <c r="H77" i="3"/>
  <c r="G77" i="3"/>
  <c r="F77" i="3"/>
  <c r="Q76" i="3"/>
  <c r="O76" i="3"/>
  <c r="J76" i="3"/>
  <c r="S85" i="3" s="1"/>
  <c r="I76" i="3"/>
  <c r="H76" i="3"/>
  <c r="Q82" i="3" s="1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Q75" i="3" s="1"/>
  <c r="G71" i="3"/>
  <c r="F71" i="3"/>
  <c r="J70" i="3"/>
  <c r="I70" i="3"/>
  <c r="H70" i="3"/>
  <c r="G70" i="3"/>
  <c r="F70" i="3"/>
  <c r="Q69" i="3"/>
  <c r="J69" i="3"/>
  <c r="I69" i="3"/>
  <c r="H69" i="3"/>
  <c r="G69" i="3"/>
  <c r="F69" i="3"/>
  <c r="S68" i="3"/>
  <c r="Q68" i="3"/>
  <c r="J68" i="3"/>
  <c r="I68" i="3"/>
  <c r="H68" i="3"/>
  <c r="G68" i="3"/>
  <c r="F68" i="3"/>
  <c r="O70" i="3" s="1"/>
  <c r="S67" i="3"/>
  <c r="Q67" i="3"/>
  <c r="J67" i="3"/>
  <c r="I67" i="3"/>
  <c r="H67" i="3"/>
  <c r="G67" i="3"/>
  <c r="F67" i="3"/>
  <c r="S66" i="3"/>
  <c r="O66" i="3"/>
  <c r="J66" i="3"/>
  <c r="S73" i="3" s="1"/>
  <c r="I66" i="3"/>
  <c r="H66" i="3"/>
  <c r="Q73" i="3" s="1"/>
  <c r="G66" i="3"/>
  <c r="F66" i="3"/>
  <c r="O74" i="3" s="1"/>
  <c r="O75" i="2"/>
  <c r="O107" i="2"/>
  <c r="P107" i="2"/>
  <c r="Q107" i="2"/>
  <c r="R107" i="2"/>
  <c r="S107" i="2"/>
  <c r="O108" i="2"/>
  <c r="P108" i="2"/>
  <c r="Q108" i="2"/>
  <c r="R108" i="2"/>
  <c r="S108" i="2"/>
  <c r="O109" i="2"/>
  <c r="P109" i="2"/>
  <c r="Q109" i="2"/>
  <c r="R109" i="2"/>
  <c r="S109" i="2"/>
  <c r="O110" i="2"/>
  <c r="P110" i="2"/>
  <c r="Q110" i="2"/>
  <c r="R110" i="2"/>
  <c r="S110" i="2"/>
  <c r="O111" i="2"/>
  <c r="P111" i="2"/>
  <c r="Q111" i="2"/>
  <c r="R111" i="2"/>
  <c r="S111" i="2"/>
  <c r="O112" i="2"/>
  <c r="P112" i="2"/>
  <c r="Q112" i="2"/>
  <c r="R112" i="2"/>
  <c r="S112" i="2"/>
  <c r="O113" i="2"/>
  <c r="P113" i="2"/>
  <c r="Q113" i="2"/>
  <c r="R113" i="2"/>
  <c r="S113" i="2"/>
  <c r="O114" i="2"/>
  <c r="P114" i="2"/>
  <c r="Q114" i="2"/>
  <c r="R114" i="2"/>
  <c r="S114" i="2"/>
  <c r="O115" i="2"/>
  <c r="P115" i="2"/>
  <c r="Q115" i="2"/>
  <c r="R115" i="2"/>
  <c r="S115" i="2"/>
  <c r="P106" i="2"/>
  <c r="Q106" i="2"/>
  <c r="R106" i="2"/>
  <c r="S106" i="2"/>
  <c r="O106" i="2"/>
  <c r="O97" i="2"/>
  <c r="P97" i="2"/>
  <c r="Q97" i="2"/>
  <c r="R97" i="2"/>
  <c r="S97" i="2"/>
  <c r="O98" i="2"/>
  <c r="P98" i="2"/>
  <c r="Q98" i="2"/>
  <c r="R98" i="2"/>
  <c r="S98" i="2"/>
  <c r="O99" i="2"/>
  <c r="P99" i="2"/>
  <c r="Q99" i="2"/>
  <c r="R99" i="2"/>
  <c r="S99" i="2"/>
  <c r="O100" i="2"/>
  <c r="P100" i="2"/>
  <c r="Q100" i="2"/>
  <c r="R100" i="2"/>
  <c r="S100" i="2"/>
  <c r="O101" i="2"/>
  <c r="P101" i="2"/>
  <c r="Q101" i="2"/>
  <c r="R101" i="2"/>
  <c r="S101" i="2"/>
  <c r="O102" i="2"/>
  <c r="P102" i="2"/>
  <c r="Q102" i="2"/>
  <c r="R102" i="2"/>
  <c r="S102" i="2"/>
  <c r="O103" i="2"/>
  <c r="P103" i="2"/>
  <c r="Q103" i="2"/>
  <c r="R103" i="2"/>
  <c r="S103" i="2"/>
  <c r="O104" i="2"/>
  <c r="P104" i="2"/>
  <c r="Q104" i="2"/>
  <c r="R104" i="2"/>
  <c r="S104" i="2"/>
  <c r="O105" i="2"/>
  <c r="P105" i="2"/>
  <c r="Q105" i="2"/>
  <c r="R105" i="2"/>
  <c r="S105" i="2"/>
  <c r="P96" i="2"/>
  <c r="Q96" i="2"/>
  <c r="R96" i="2"/>
  <c r="S96" i="2"/>
  <c r="O96" i="2"/>
  <c r="O87" i="2"/>
  <c r="P87" i="2"/>
  <c r="Q87" i="2"/>
  <c r="R87" i="2"/>
  <c r="S87" i="2"/>
  <c r="O88" i="2"/>
  <c r="P88" i="2"/>
  <c r="Q88" i="2"/>
  <c r="R88" i="2"/>
  <c r="S88" i="2"/>
  <c r="O89" i="2"/>
  <c r="P89" i="2"/>
  <c r="Q89" i="2"/>
  <c r="R89" i="2"/>
  <c r="S89" i="2"/>
  <c r="O90" i="2"/>
  <c r="P90" i="2"/>
  <c r="Q90" i="2"/>
  <c r="R90" i="2"/>
  <c r="S90" i="2"/>
  <c r="O91" i="2"/>
  <c r="P91" i="2"/>
  <c r="Q91" i="2"/>
  <c r="R91" i="2"/>
  <c r="S91" i="2"/>
  <c r="O92" i="2"/>
  <c r="P92" i="2"/>
  <c r="Q92" i="2"/>
  <c r="R92" i="2"/>
  <c r="S92" i="2"/>
  <c r="O93" i="2"/>
  <c r="P93" i="2"/>
  <c r="Q93" i="2"/>
  <c r="R93" i="2"/>
  <c r="S93" i="2"/>
  <c r="O94" i="2"/>
  <c r="P94" i="2"/>
  <c r="Q94" i="2"/>
  <c r="R94" i="2"/>
  <c r="S94" i="2"/>
  <c r="O95" i="2"/>
  <c r="P95" i="2"/>
  <c r="Q95" i="2"/>
  <c r="R95" i="2"/>
  <c r="S95" i="2"/>
  <c r="P86" i="2"/>
  <c r="Q86" i="2"/>
  <c r="R86" i="2"/>
  <c r="S86" i="2"/>
  <c r="O86" i="2"/>
  <c r="O77" i="2"/>
  <c r="P77" i="2"/>
  <c r="Q77" i="2"/>
  <c r="R77" i="2"/>
  <c r="S77" i="2"/>
  <c r="O78" i="2"/>
  <c r="P78" i="2"/>
  <c r="Q78" i="2"/>
  <c r="R78" i="2"/>
  <c r="S78" i="2"/>
  <c r="O79" i="2"/>
  <c r="P79" i="2"/>
  <c r="Q79" i="2"/>
  <c r="R79" i="2"/>
  <c r="S79" i="2"/>
  <c r="O80" i="2"/>
  <c r="P80" i="2"/>
  <c r="Q80" i="2"/>
  <c r="R80" i="2"/>
  <c r="S80" i="2"/>
  <c r="O81" i="2"/>
  <c r="P81" i="2"/>
  <c r="Q81" i="2"/>
  <c r="R81" i="2"/>
  <c r="S81" i="2"/>
  <c r="O82" i="2"/>
  <c r="P82" i="2"/>
  <c r="Q82" i="2"/>
  <c r="R82" i="2"/>
  <c r="S82" i="2"/>
  <c r="O83" i="2"/>
  <c r="P83" i="2"/>
  <c r="Q83" i="2"/>
  <c r="R83" i="2"/>
  <c r="S83" i="2"/>
  <c r="O84" i="2"/>
  <c r="P84" i="2"/>
  <c r="Q84" i="2"/>
  <c r="R84" i="2"/>
  <c r="S84" i="2"/>
  <c r="O85" i="2"/>
  <c r="P85" i="2"/>
  <c r="Q85" i="2"/>
  <c r="R85" i="2"/>
  <c r="S85" i="2"/>
  <c r="P76" i="2"/>
  <c r="Q76" i="2"/>
  <c r="R76" i="2"/>
  <c r="S76" i="2"/>
  <c r="O76" i="2"/>
  <c r="P67" i="2"/>
  <c r="Q67" i="2"/>
  <c r="R67" i="2"/>
  <c r="S67" i="2"/>
  <c r="P68" i="2"/>
  <c r="Q68" i="2"/>
  <c r="R68" i="2"/>
  <c r="S68" i="2"/>
  <c r="P69" i="2"/>
  <c r="Q69" i="2"/>
  <c r="R69" i="2"/>
  <c r="S69" i="2"/>
  <c r="P70" i="2"/>
  <c r="Q70" i="2"/>
  <c r="R70" i="2"/>
  <c r="S70" i="2"/>
  <c r="P71" i="2"/>
  <c r="Q71" i="2"/>
  <c r="R71" i="2"/>
  <c r="S71" i="2"/>
  <c r="P72" i="2"/>
  <c r="Q72" i="2"/>
  <c r="R72" i="2"/>
  <c r="S72" i="2"/>
  <c r="P73" i="2"/>
  <c r="Q73" i="2"/>
  <c r="R73" i="2"/>
  <c r="S73" i="2"/>
  <c r="P74" i="2"/>
  <c r="Q74" i="2"/>
  <c r="R74" i="2"/>
  <c r="S74" i="2"/>
  <c r="P75" i="2"/>
  <c r="Q75" i="2"/>
  <c r="R75" i="2"/>
  <c r="S75" i="2"/>
  <c r="P66" i="2"/>
  <c r="Q66" i="2"/>
  <c r="R66" i="2"/>
  <c r="S66" i="2"/>
  <c r="O67" i="2"/>
  <c r="O68" i="2"/>
  <c r="O69" i="2"/>
  <c r="O70" i="2"/>
  <c r="O71" i="2"/>
  <c r="O72" i="2"/>
  <c r="O73" i="2"/>
  <c r="O74" i="2"/>
  <c r="O66" i="2"/>
  <c r="F67" i="2"/>
  <c r="G67" i="2"/>
  <c r="H67" i="2"/>
  <c r="I67" i="2"/>
  <c r="J67" i="2"/>
  <c r="F68" i="2"/>
  <c r="G68" i="2"/>
  <c r="H68" i="2"/>
  <c r="I68" i="2"/>
  <c r="J68" i="2"/>
  <c r="F69" i="2"/>
  <c r="G69" i="2"/>
  <c r="H69" i="2"/>
  <c r="I69" i="2"/>
  <c r="J69" i="2"/>
  <c r="F70" i="2"/>
  <c r="G70" i="2"/>
  <c r="H70" i="2"/>
  <c r="I70" i="2"/>
  <c r="J70" i="2"/>
  <c r="F71" i="2"/>
  <c r="G71" i="2"/>
  <c r="H71" i="2"/>
  <c r="I71" i="2"/>
  <c r="J71" i="2"/>
  <c r="F72" i="2"/>
  <c r="G72" i="2"/>
  <c r="H72" i="2"/>
  <c r="I72" i="2"/>
  <c r="J72" i="2"/>
  <c r="F73" i="2"/>
  <c r="G73" i="2"/>
  <c r="H73" i="2"/>
  <c r="I73" i="2"/>
  <c r="J73" i="2"/>
  <c r="F74" i="2"/>
  <c r="G74" i="2"/>
  <c r="H74" i="2"/>
  <c r="I74" i="2"/>
  <c r="J74" i="2"/>
  <c r="F75" i="2"/>
  <c r="G75" i="2"/>
  <c r="H75" i="2"/>
  <c r="I75" i="2"/>
  <c r="J75" i="2"/>
  <c r="F76" i="2"/>
  <c r="G76" i="2"/>
  <c r="H76" i="2"/>
  <c r="I76" i="2"/>
  <c r="J76" i="2"/>
  <c r="F77" i="2"/>
  <c r="G77" i="2"/>
  <c r="H77" i="2"/>
  <c r="I77" i="2"/>
  <c r="J77" i="2"/>
  <c r="F78" i="2"/>
  <c r="G78" i="2"/>
  <c r="H78" i="2"/>
  <c r="I78" i="2"/>
  <c r="J78" i="2"/>
  <c r="F79" i="2"/>
  <c r="G79" i="2"/>
  <c r="H79" i="2"/>
  <c r="I79" i="2"/>
  <c r="J79" i="2"/>
  <c r="F80" i="2"/>
  <c r="G80" i="2"/>
  <c r="H80" i="2"/>
  <c r="I80" i="2"/>
  <c r="J80" i="2"/>
  <c r="F81" i="2"/>
  <c r="G81" i="2"/>
  <c r="H81" i="2"/>
  <c r="I81" i="2"/>
  <c r="J81" i="2"/>
  <c r="F82" i="2"/>
  <c r="G82" i="2"/>
  <c r="H82" i="2"/>
  <c r="I82" i="2"/>
  <c r="J82" i="2"/>
  <c r="F83" i="2"/>
  <c r="G83" i="2"/>
  <c r="H83" i="2"/>
  <c r="I83" i="2"/>
  <c r="J83" i="2"/>
  <c r="F84" i="2"/>
  <c r="G84" i="2"/>
  <c r="H84" i="2"/>
  <c r="I84" i="2"/>
  <c r="J84" i="2"/>
  <c r="F85" i="2"/>
  <c r="G85" i="2"/>
  <c r="H85" i="2"/>
  <c r="I85" i="2"/>
  <c r="J85" i="2"/>
  <c r="F86" i="2"/>
  <c r="G86" i="2"/>
  <c r="H86" i="2"/>
  <c r="I86" i="2"/>
  <c r="J86" i="2"/>
  <c r="F87" i="2"/>
  <c r="G87" i="2"/>
  <c r="H87" i="2"/>
  <c r="I87" i="2"/>
  <c r="J87" i="2"/>
  <c r="F88" i="2"/>
  <c r="G88" i="2"/>
  <c r="H88" i="2"/>
  <c r="I88" i="2"/>
  <c r="J88" i="2"/>
  <c r="F89" i="2"/>
  <c r="G89" i="2"/>
  <c r="H89" i="2"/>
  <c r="I89" i="2"/>
  <c r="J89" i="2"/>
  <c r="F90" i="2"/>
  <c r="G90" i="2"/>
  <c r="H90" i="2"/>
  <c r="I90" i="2"/>
  <c r="J90" i="2"/>
  <c r="F91" i="2"/>
  <c r="G91" i="2"/>
  <c r="H91" i="2"/>
  <c r="I91" i="2"/>
  <c r="J91" i="2"/>
  <c r="F92" i="2"/>
  <c r="G92" i="2"/>
  <c r="H92" i="2"/>
  <c r="I92" i="2"/>
  <c r="J92" i="2"/>
  <c r="F93" i="2"/>
  <c r="G93" i="2"/>
  <c r="H93" i="2"/>
  <c r="I93" i="2"/>
  <c r="J93" i="2"/>
  <c r="F94" i="2"/>
  <c r="G94" i="2"/>
  <c r="H94" i="2"/>
  <c r="I94" i="2"/>
  <c r="J94" i="2"/>
  <c r="F95" i="2"/>
  <c r="G95" i="2"/>
  <c r="H95" i="2"/>
  <c r="I95" i="2"/>
  <c r="J95" i="2"/>
  <c r="F96" i="2"/>
  <c r="G96" i="2"/>
  <c r="H96" i="2"/>
  <c r="I96" i="2"/>
  <c r="J96" i="2"/>
  <c r="F97" i="2"/>
  <c r="G97" i="2"/>
  <c r="H97" i="2"/>
  <c r="I97" i="2"/>
  <c r="J97" i="2"/>
  <c r="F98" i="2"/>
  <c r="G98" i="2"/>
  <c r="H98" i="2"/>
  <c r="I98" i="2"/>
  <c r="J98" i="2"/>
  <c r="F99" i="2"/>
  <c r="G99" i="2"/>
  <c r="H99" i="2"/>
  <c r="I99" i="2"/>
  <c r="J99" i="2"/>
  <c r="F100" i="2"/>
  <c r="G100" i="2"/>
  <c r="H100" i="2"/>
  <c r="I100" i="2"/>
  <c r="J100" i="2"/>
  <c r="F101" i="2"/>
  <c r="G101" i="2"/>
  <c r="H101" i="2"/>
  <c r="I101" i="2"/>
  <c r="J101" i="2"/>
  <c r="F102" i="2"/>
  <c r="G102" i="2"/>
  <c r="H102" i="2"/>
  <c r="I102" i="2"/>
  <c r="J102" i="2"/>
  <c r="F103" i="2"/>
  <c r="G103" i="2"/>
  <c r="H103" i="2"/>
  <c r="I103" i="2"/>
  <c r="J103" i="2"/>
  <c r="F104" i="2"/>
  <c r="G104" i="2"/>
  <c r="H104" i="2"/>
  <c r="I104" i="2"/>
  <c r="J104" i="2"/>
  <c r="F105" i="2"/>
  <c r="G105" i="2"/>
  <c r="H105" i="2"/>
  <c r="I105" i="2"/>
  <c r="J105" i="2"/>
  <c r="F106" i="2"/>
  <c r="G106" i="2"/>
  <c r="H106" i="2"/>
  <c r="I106" i="2"/>
  <c r="J106" i="2"/>
  <c r="F107" i="2"/>
  <c r="G107" i="2"/>
  <c r="H107" i="2"/>
  <c r="I107" i="2"/>
  <c r="J107" i="2"/>
  <c r="F108" i="2"/>
  <c r="G108" i="2"/>
  <c r="H108" i="2"/>
  <c r="I108" i="2"/>
  <c r="J108" i="2"/>
  <c r="F109" i="2"/>
  <c r="G109" i="2"/>
  <c r="H109" i="2"/>
  <c r="I109" i="2"/>
  <c r="J109" i="2"/>
  <c r="F110" i="2"/>
  <c r="G110" i="2"/>
  <c r="H110" i="2"/>
  <c r="I110" i="2"/>
  <c r="J110" i="2"/>
  <c r="F111" i="2"/>
  <c r="G111" i="2"/>
  <c r="H111" i="2"/>
  <c r="I111" i="2"/>
  <c r="J111" i="2"/>
  <c r="F112" i="2"/>
  <c r="G112" i="2"/>
  <c r="H112" i="2"/>
  <c r="I112" i="2"/>
  <c r="J112" i="2"/>
  <c r="F113" i="2"/>
  <c r="G113" i="2"/>
  <c r="H113" i="2"/>
  <c r="I113" i="2"/>
  <c r="J113" i="2"/>
  <c r="F114" i="2"/>
  <c r="G114" i="2"/>
  <c r="H114" i="2"/>
  <c r="I114" i="2"/>
  <c r="J114" i="2"/>
  <c r="F115" i="2"/>
  <c r="G115" i="2"/>
  <c r="H115" i="2"/>
  <c r="I115" i="2"/>
  <c r="J115" i="2"/>
  <c r="J66" i="2"/>
  <c r="I66" i="2"/>
  <c r="H66" i="2"/>
  <c r="G66" i="2"/>
  <c r="F66" i="2"/>
  <c r="R75" i="3" l="1"/>
  <c r="O68" i="3"/>
  <c r="O69" i="3"/>
  <c r="S70" i="3"/>
  <c r="R83" i="3"/>
  <c r="O80" i="3"/>
  <c r="O81" i="3"/>
  <c r="S82" i="3"/>
  <c r="P92" i="3"/>
  <c r="Q91" i="3"/>
  <c r="Q92" i="3"/>
  <c r="P104" i="3"/>
  <c r="O102" i="3"/>
  <c r="S103" i="3"/>
  <c r="S104" i="3"/>
  <c r="O115" i="3"/>
  <c r="O112" i="3"/>
  <c r="O113" i="3"/>
  <c r="S114" i="3"/>
  <c r="Q94" i="3"/>
  <c r="S91" i="3"/>
  <c r="S92" i="3"/>
  <c r="S102" i="3"/>
  <c r="Q111" i="3"/>
  <c r="Q112" i="3"/>
  <c r="Q113" i="3"/>
  <c r="R95" i="3"/>
  <c r="S90" i="3"/>
  <c r="R99" i="3"/>
  <c r="S111" i="3"/>
  <c r="S112" i="3"/>
  <c r="S100" i="3"/>
  <c r="S75" i="3"/>
  <c r="S76" i="3"/>
  <c r="S77" i="3"/>
  <c r="O86" i="3"/>
  <c r="S87" i="3"/>
  <c r="S88" i="3"/>
  <c r="O96" i="3"/>
  <c r="O97" i="3"/>
  <c r="S98" i="3"/>
  <c r="S113" i="3"/>
  <c r="Q107" i="3"/>
  <c r="Q108" i="3"/>
  <c r="Q109" i="3"/>
  <c r="S99" i="3"/>
  <c r="O75" i="3"/>
  <c r="O72" i="3"/>
  <c r="O73" i="3"/>
  <c r="S74" i="3"/>
  <c r="O83" i="3"/>
  <c r="O84" i="3"/>
  <c r="O85" i="3"/>
  <c r="S86" i="3"/>
  <c r="Q95" i="3"/>
  <c r="Q96" i="3"/>
  <c r="Q97" i="3"/>
  <c r="O106" i="3"/>
  <c r="S107" i="3"/>
  <c r="S108" i="3"/>
  <c r="P72" i="3"/>
  <c r="Q71" i="3"/>
  <c r="Q72" i="3"/>
  <c r="P84" i="3"/>
  <c r="Q83" i="3"/>
  <c r="Q84" i="3"/>
  <c r="Q85" i="3"/>
  <c r="S95" i="3"/>
  <c r="S96" i="3"/>
  <c r="O104" i="3"/>
  <c r="Q115" i="3"/>
  <c r="Q74" i="3"/>
  <c r="S71" i="3"/>
  <c r="S72" i="3"/>
  <c r="S83" i="3"/>
  <c r="S84" i="3"/>
  <c r="O95" i="3"/>
  <c r="O92" i="3"/>
  <c r="O93" i="3"/>
  <c r="S94" i="3"/>
  <c r="O103" i="3"/>
  <c r="Q103" i="3"/>
  <c r="Q104" i="3"/>
  <c r="Q105" i="3"/>
  <c r="O114" i="3"/>
  <c r="R68" i="3"/>
  <c r="P69" i="3"/>
  <c r="R72" i="3"/>
  <c r="P73" i="3"/>
  <c r="R76" i="3"/>
  <c r="P77" i="3"/>
  <c r="R80" i="3"/>
  <c r="P81" i="3"/>
  <c r="R84" i="3"/>
  <c r="P85" i="3"/>
  <c r="R88" i="3"/>
  <c r="P89" i="3"/>
  <c r="R92" i="3"/>
  <c r="P93" i="3"/>
  <c r="R96" i="3"/>
  <c r="P97" i="3"/>
  <c r="R100" i="3"/>
  <c r="P101" i="3"/>
  <c r="R104" i="3"/>
  <c r="P105" i="3"/>
  <c r="R108" i="3"/>
  <c r="P109" i="3"/>
  <c r="R112" i="3"/>
  <c r="P113" i="3"/>
  <c r="P66" i="3"/>
  <c r="R69" i="3"/>
  <c r="P70" i="3"/>
  <c r="R73" i="3"/>
  <c r="P74" i="3"/>
  <c r="R77" i="3"/>
  <c r="P78" i="3"/>
  <c r="R81" i="3"/>
  <c r="P82" i="3"/>
  <c r="R85" i="3"/>
  <c r="P86" i="3"/>
  <c r="R89" i="3"/>
  <c r="P90" i="3"/>
  <c r="R93" i="3"/>
  <c r="P94" i="3"/>
  <c r="R97" i="3"/>
  <c r="P98" i="3"/>
  <c r="R101" i="3"/>
  <c r="P102" i="3"/>
  <c r="R105" i="3"/>
  <c r="P106" i="3"/>
  <c r="R109" i="3"/>
  <c r="P110" i="3"/>
  <c r="R113" i="3"/>
  <c r="P114" i="3"/>
  <c r="Q66" i="3"/>
  <c r="O67" i="3"/>
  <c r="S69" i="3"/>
  <c r="Q70" i="3"/>
  <c r="O71" i="3"/>
  <c r="Q78" i="3"/>
  <c r="O79" i="3"/>
  <c r="S81" i="3"/>
  <c r="Q86" i="3"/>
  <c r="O87" i="3"/>
  <c r="S89" i="3"/>
  <c r="Q90" i="3"/>
  <c r="O91" i="3"/>
  <c r="S97" i="3"/>
  <c r="Q98" i="3"/>
  <c r="O99" i="3"/>
  <c r="S101" i="3"/>
  <c r="Q106" i="3"/>
  <c r="O107" i="3"/>
  <c r="S109" i="3"/>
  <c r="Q110" i="3"/>
  <c r="O111" i="3"/>
  <c r="R66" i="3"/>
  <c r="P67" i="3"/>
  <c r="R70" i="3"/>
  <c r="P71" i="3"/>
  <c r="R74" i="3"/>
  <c r="P75" i="3"/>
  <c r="R78" i="3"/>
  <c r="P79" i="3"/>
  <c r="R82" i="3"/>
  <c r="P83" i="3"/>
  <c r="R86" i="3"/>
  <c r="P87" i="3"/>
  <c r="R90" i="3"/>
  <c r="P91" i="3"/>
  <c r="R94" i="3"/>
  <c r="P95" i="3"/>
  <c r="R98" i="3"/>
  <c r="P99" i="3"/>
  <c r="R102" i="3"/>
  <c r="P103" i="3"/>
  <c r="R106" i="3"/>
  <c r="P107" i="3"/>
  <c r="R110" i="3"/>
  <c r="P111" i="3"/>
  <c r="R114" i="3"/>
  <c r="P115" i="3"/>
  <c r="R67" i="3"/>
  <c r="P68" i="3"/>
  <c r="R71" i="3"/>
  <c r="P76" i="3"/>
  <c r="R79" i="3"/>
  <c r="P80" i="3"/>
  <c r="R87" i="3"/>
  <c r="P88" i="3"/>
  <c r="R91" i="3"/>
  <c r="P96" i="3"/>
  <c r="P100" i="3"/>
  <c r="R107" i="3"/>
  <c r="P108" i="3"/>
  <c r="R111" i="3"/>
</calcChain>
</file>

<file path=xl/sharedStrings.xml><?xml version="1.0" encoding="utf-8"?>
<sst xmlns="http://schemas.openxmlformats.org/spreadsheetml/2006/main" count="971" uniqueCount="50">
  <si>
    <t>Filtri: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</si>
  <si>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</si>
  <si>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</si>
  <si>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</si>
  <si>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 xml:space="preserve"> </t>
  </si>
  <si>
    <t>Tipologia assunzione</t>
  </si>
  <si>
    <t xml:space="preserve"> Assunzionia tempo indeterminato</t>
  </si>
  <si>
    <t xml:space="preserve"> Assunzionia termine</t>
  </si>
  <si>
    <t xml:space="preserve"> Assunzioniin apprendistato</t>
  </si>
  <si>
    <t xml:space="preserve"> Assunzionistagionali</t>
  </si>
  <si>
    <t xml:space="preserve"> Assunzioniin somministrazione</t>
  </si>
  <si>
    <t xml:space="preserve"> Assunzionicon contratto intermittente</t>
  </si>
  <si>
    <t xml:space="preserve"> Totale</t>
  </si>
  <si>
    <t xml:space="preserve"> Area </t>
  </si>
  <si>
    <t xml:space="preserve"> Anno </t>
  </si>
  <si>
    <t xml:space="preserve">Numero assunzioni </t>
  </si>
  <si>
    <t>Nord ovest</t>
  </si>
  <si>
    <t>Nord est</t>
  </si>
  <si>
    <t>Centro</t>
  </si>
  <si>
    <t>Sud</t>
  </si>
  <si>
    <t>Isole</t>
  </si>
  <si>
    <t>Estero</t>
  </si>
  <si>
    <t xml:space="preserve">- </t>
  </si>
  <si>
    <t xml:space="preserve">* </t>
  </si>
  <si>
    <t>Totale</t>
  </si>
  <si>
    <t xml:space="preserve">Osservatorio: Osservatorio sul precariato </t>
  </si>
  <si>
    <t>Tipologia cessazione</t>
  </si>
  <si>
    <t xml:space="preserve"> Cessazionia tempo indeterminato</t>
  </si>
  <si>
    <t xml:space="preserve"> Cessazionia termine</t>
  </si>
  <si>
    <t xml:space="preserve"> Cessazioniin apprendistato</t>
  </si>
  <si>
    <t xml:space="preserve"> Cessazionistagionali</t>
  </si>
  <si>
    <t xml:space="preserve"> Cessazioniin somministrazione</t>
  </si>
  <si>
    <t xml:space="preserve"> Cessazionicon contratto intermittente</t>
  </si>
  <si>
    <t xml:space="preserve">Numero cessazioni </t>
  </si>
  <si>
    <t>Tipologia variazione contrattuale</t>
  </si>
  <si>
    <t xml:space="preserve"> Trasformazionia tempo indeterminato di rapporti a termine</t>
  </si>
  <si>
    <t xml:space="preserve"> Trasformazionia tempo indeterminato da rapporti stagionali</t>
  </si>
  <si>
    <t xml:space="preserve"> Trasformazionia tempo indeterminato da rapporti in somministrazione</t>
  </si>
  <si>
    <t xml:space="preserve"> Trasformazionia tempo indeterminato da rapporti intermittenti</t>
  </si>
  <si>
    <t xml:space="preserve"> Apprendistitrasformati a tempo indeterminato</t>
  </si>
  <si>
    <t xml:space="preserve"> Apprendistitrasformati da rapporti stagionali</t>
  </si>
  <si>
    <t xml:space="preserve"> Apprendistitrasformati da rapporti in somministrazione</t>
  </si>
  <si>
    <t xml:space="preserve">Numero variazioni contrattuali </t>
  </si>
  <si>
    <t>Attivazioni nette a T.I.</t>
  </si>
  <si>
    <t>Attivazioni nette a T.D.</t>
  </si>
  <si>
    <t>Attivazioni nette in Apprendistato</t>
  </si>
  <si>
    <t>Attivazioni nette di tutte le forme contrattuali</t>
  </si>
  <si>
    <t>Trasformazioni a T.I. da T.D. e da Apprendistato</t>
  </si>
  <si>
    <t>Nord-ovest</t>
  </si>
  <si>
    <t>Nord-est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</si>
</sst>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4" fillId="0" borderId="0" xfId="0" applyFont="1"/>
    <xf numFmtId="165" fontId="0" fillId="0" borderId="0" xfId="1" applyNumberFormat="1" applyFont="1"/>
    <xf numFmtId="165" fontId="0" fillId="0" borderId="0" xfId="0" applyNumberForma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Nord-ovest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(2)'!$R$65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(2)'!$R$66:$R$75</c:f>
              <c:numCache>
                <c:formatCode>_-* #,##0_-;\-* #,##0_-;_-* "-"??_-;_-@_-</c:formatCode>
                <c:ptCount val="10"/>
                <c:pt idx="0">
                  <c:v>-12303</c:v>
                </c:pt>
                <c:pt idx="1">
                  <c:v>158736</c:v>
                </c:pt>
                <c:pt idx="2">
                  <c:v>276427</c:v>
                </c:pt>
                <c:pt idx="3">
                  <c:v>420640</c:v>
                </c:pt>
                <c:pt idx="4">
                  <c:v>553139</c:v>
                </c:pt>
                <c:pt idx="5">
                  <c:v>661835</c:v>
                </c:pt>
                <c:pt idx="6">
                  <c:v>635269</c:v>
                </c:pt>
                <c:pt idx="7">
                  <c:v>821646</c:v>
                </c:pt>
                <c:pt idx="8">
                  <c:v>959566</c:v>
                </c:pt>
                <c:pt idx="9">
                  <c:v>1103914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4E-4D5F-B95E-37A7DDC47D48}"/>
            </c:ext>
          </c:extLst>
        </c:ser>
        <c:ser>
          <c:idx val="0"/>
          <c:order val="1"/>
          <c:tx>
            <c:strRef>
              <c:f>'PER SPACCATO (2)'!$O$65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(2)'!$O$66:$O$75</c:f>
              <c:numCache>
                <c:formatCode>_-* #,##0_-;\-* #,##0_-;_-* "-"??_-;_-@_-</c:formatCode>
                <c:ptCount val="10"/>
                <c:pt idx="0">
                  <c:v>-160896</c:v>
                </c:pt>
                <c:pt idx="1">
                  <c:v>-126215</c:v>
                </c:pt>
                <c:pt idx="2">
                  <c:v>-242975</c:v>
                </c:pt>
                <c:pt idx="3">
                  <c:v>-408701</c:v>
                </c:pt>
                <c:pt idx="4">
                  <c:v>-535659</c:v>
                </c:pt>
                <c:pt idx="5">
                  <c:v>-664272</c:v>
                </c:pt>
                <c:pt idx="6">
                  <c:v>-792976</c:v>
                </c:pt>
                <c:pt idx="7">
                  <c:v>-961879</c:v>
                </c:pt>
                <c:pt idx="8">
                  <c:v>-1115856</c:v>
                </c:pt>
                <c:pt idx="9">
                  <c:v>-1259909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4E-4D5F-B95E-37A7DDC47D48}"/>
            </c:ext>
          </c:extLst>
        </c:ser>
        <c:ser>
          <c:idx val="1"/>
          <c:order val="2"/>
          <c:tx>
            <c:strRef>
              <c:f>'PER SPACCATO (2)'!$P$65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(2)'!$P$66:$P$75</c:f>
              <c:numCache>
                <c:formatCode>_-* #,##0_-;\-* #,##0_-;_-* "-"??_-;_-@_-</c:formatCode>
                <c:ptCount val="10"/>
                <c:pt idx="0">
                  <c:v>119134</c:v>
                </c:pt>
                <c:pt idx="1">
                  <c:v>232598</c:v>
                </c:pt>
                <c:pt idx="2">
                  <c:v>404131</c:v>
                </c:pt>
                <c:pt idx="3">
                  <c:v>610773</c:v>
                </c:pt>
                <c:pt idx="4">
                  <c:v>786789</c:v>
                </c:pt>
                <c:pt idx="5">
                  <c:v>955007</c:v>
                </c:pt>
                <c:pt idx="6">
                  <c:v>1052988</c:v>
                </c:pt>
                <c:pt idx="7">
                  <c:v>1302259</c:v>
                </c:pt>
                <c:pt idx="8">
                  <c:v>1534796</c:v>
                </c:pt>
                <c:pt idx="9">
                  <c:v>1771762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E-4D5F-B95E-37A7DDC47D48}"/>
            </c:ext>
          </c:extLst>
        </c:ser>
        <c:ser>
          <c:idx val="2"/>
          <c:order val="3"/>
          <c:tx>
            <c:strRef>
              <c:f>'PER SPACCATO (2)'!$Q$65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(2)'!$Q$66:$Q$75</c:f>
              <c:numCache>
                <c:formatCode>_-* #,##0_-;\-* #,##0_-;_-* "-"??_-;_-@_-</c:formatCode>
                <c:ptCount val="10"/>
                <c:pt idx="0">
                  <c:v>25423</c:v>
                </c:pt>
                <c:pt idx="1">
                  <c:v>37583</c:v>
                </c:pt>
                <c:pt idx="2">
                  <c:v>68917</c:v>
                </c:pt>
                <c:pt idx="3">
                  <c:v>109674</c:v>
                </c:pt>
                <c:pt idx="4">
                  <c:v>155651</c:v>
                </c:pt>
                <c:pt idx="5">
                  <c:v>202797</c:v>
                </c:pt>
                <c:pt idx="6">
                  <c:v>228163</c:v>
                </c:pt>
                <c:pt idx="7">
                  <c:v>267711</c:v>
                </c:pt>
                <c:pt idx="8">
                  <c:v>311729</c:v>
                </c:pt>
                <c:pt idx="9">
                  <c:v>350774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E-4D5F-B95E-37A7DDC47D48}"/>
            </c:ext>
          </c:extLst>
        </c:ser>
        <c:ser>
          <c:idx val="4"/>
          <c:order val="4"/>
          <c:tx>
            <c:strRef>
              <c:f>'PER SPACCATO (2)'!$S$65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(2)'!$S$66:$S$75</c:f>
              <c:numCache>
                <c:formatCode>_-* #,##0_-;\-* #,##0_-;_-* "-"??_-;_-@_-</c:formatCode>
                <c:ptCount val="10"/>
                <c:pt idx="0">
                  <c:v>127997</c:v>
                </c:pt>
                <c:pt idx="1">
                  <c:v>333700</c:v>
                </c:pt>
                <c:pt idx="2">
                  <c:v>474752</c:v>
                </c:pt>
                <c:pt idx="3">
                  <c:v>590449</c:v>
                </c:pt>
                <c:pt idx="4">
                  <c:v>782214</c:v>
                </c:pt>
                <c:pt idx="5">
                  <c:v>1041567</c:v>
                </c:pt>
                <c:pt idx="6">
                  <c:v>1243845</c:v>
                </c:pt>
                <c:pt idx="7">
                  <c:v>1427924</c:v>
                </c:pt>
                <c:pt idx="8">
                  <c:v>1686612</c:v>
                </c:pt>
                <c:pt idx="9">
                  <c:v>1947052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4E-4D5F-B95E-37A7DDC47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</a:t>
            </a:r>
            <a:r>
              <a:rPr lang="en-GB" baseline="0">
                <a:solidFill>
                  <a:schemeClr val="tx1"/>
                </a:solidFill>
              </a:rPr>
              <a:t> Isole</a:t>
            </a:r>
            <a:endParaRPr lang="en-GB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(3)'!$R$65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(3)'!$R$106:$R$115</c:f>
              <c:numCache>
                <c:formatCode>_-* #,##0_-;\-* #,##0_-;_-* "-"??_-;_-@_-</c:formatCode>
                <c:ptCount val="10"/>
                <c:pt idx="0">
                  <c:v>-2337</c:v>
                </c:pt>
                <c:pt idx="1">
                  <c:v>44298</c:v>
                </c:pt>
                <c:pt idx="2">
                  <c:v>52536</c:v>
                </c:pt>
                <c:pt idx="3">
                  <c:v>72035</c:v>
                </c:pt>
                <c:pt idx="4">
                  <c:v>86629</c:v>
                </c:pt>
                <c:pt idx="5">
                  <c:v>119336</c:v>
                </c:pt>
                <c:pt idx="6">
                  <c:v>143264</c:v>
                </c:pt>
                <c:pt idx="7">
                  <c:v>203260</c:v>
                </c:pt>
                <c:pt idx="8">
                  <c:v>228645</c:v>
                </c:pt>
                <c:pt idx="9">
                  <c:v>273235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B-4325-BC7D-CD2C77E9B158}"/>
            </c:ext>
          </c:extLst>
        </c:ser>
        <c:ser>
          <c:idx val="0"/>
          <c:order val="1"/>
          <c:tx>
            <c:strRef>
              <c:f>'PER SPACCATO (3)'!$O$65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(3)'!$O$106:$O$115</c:f>
              <c:numCache>
                <c:formatCode>_-* #,##0_-;\-* #,##0_-;_-* "-"??_-;_-@_-</c:formatCode>
                <c:ptCount val="10"/>
                <c:pt idx="0">
                  <c:v>-19759</c:v>
                </c:pt>
                <c:pt idx="1">
                  <c:v>6082</c:v>
                </c:pt>
                <c:pt idx="2">
                  <c:v>-26843</c:v>
                </c:pt>
                <c:pt idx="3">
                  <c:v>-61200</c:v>
                </c:pt>
                <c:pt idx="4">
                  <c:v>-93747</c:v>
                </c:pt>
                <c:pt idx="5">
                  <c:v>-121500</c:v>
                </c:pt>
                <c:pt idx="6">
                  <c:v>-137193</c:v>
                </c:pt>
                <c:pt idx="7">
                  <c:v>-162176</c:v>
                </c:pt>
                <c:pt idx="8">
                  <c:v>-200622</c:v>
                </c:pt>
                <c:pt idx="9">
                  <c:v>-231148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B-4325-BC7D-CD2C77E9B158}"/>
            </c:ext>
          </c:extLst>
        </c:ser>
        <c:ser>
          <c:idx val="1"/>
          <c:order val="2"/>
          <c:tx>
            <c:strRef>
              <c:f>'PER SPACCATO (3)'!$P$65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(3)'!$P$106:$P$115</c:f>
              <c:numCache>
                <c:formatCode>_-* #,##0_-;\-* #,##0_-;_-* "-"??_-;_-@_-</c:formatCode>
                <c:ptCount val="10"/>
                <c:pt idx="0">
                  <c:v>14620</c:v>
                </c:pt>
                <c:pt idx="1">
                  <c:v>33892</c:v>
                </c:pt>
                <c:pt idx="2">
                  <c:v>65730</c:v>
                </c:pt>
                <c:pt idx="3">
                  <c:v>109388</c:v>
                </c:pt>
                <c:pt idx="4">
                  <c:v>147354</c:v>
                </c:pt>
                <c:pt idx="5">
                  <c:v>193096</c:v>
                </c:pt>
                <c:pt idx="6">
                  <c:v>227423</c:v>
                </c:pt>
                <c:pt idx="7">
                  <c:v>297595</c:v>
                </c:pt>
                <c:pt idx="8">
                  <c:v>351507</c:v>
                </c:pt>
                <c:pt idx="9">
                  <c:v>415646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B-4325-BC7D-CD2C77E9B158}"/>
            </c:ext>
          </c:extLst>
        </c:ser>
        <c:ser>
          <c:idx val="2"/>
          <c:order val="3"/>
          <c:tx>
            <c:strRef>
              <c:f>'PER SPACCATO (3)'!$Q$65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(3)'!$Q$106:$Q$115</c:f>
              <c:numCache>
                <c:formatCode>_-* #,##0_-;\-* #,##0_-;_-* "-"??_-;_-@_-</c:formatCode>
                <c:ptCount val="10"/>
                <c:pt idx="0">
                  <c:v>1685</c:v>
                </c:pt>
                <c:pt idx="1">
                  <c:v>2210</c:v>
                </c:pt>
                <c:pt idx="2">
                  <c:v>9329</c:v>
                </c:pt>
                <c:pt idx="3">
                  <c:v>14871</c:v>
                </c:pt>
                <c:pt idx="4">
                  <c:v>20877</c:v>
                </c:pt>
                <c:pt idx="5">
                  <c:v>29726</c:v>
                </c:pt>
                <c:pt idx="6">
                  <c:v>35833</c:v>
                </c:pt>
                <c:pt idx="7">
                  <c:v>42280</c:v>
                </c:pt>
                <c:pt idx="8">
                  <c:v>47584</c:v>
                </c:pt>
                <c:pt idx="9">
                  <c:v>53315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1B-4325-BC7D-CD2C77E9B158}"/>
            </c:ext>
          </c:extLst>
        </c:ser>
        <c:ser>
          <c:idx val="4"/>
          <c:order val="4"/>
          <c:tx>
            <c:strRef>
              <c:f>'PER SPACCATO (3)'!$S$65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(3)'!$S$106:$S$115</c:f>
              <c:numCache>
                <c:formatCode>_-* #,##0_-;\-* #,##0_-;_-* "-"??_-;_-@_-</c:formatCode>
                <c:ptCount val="10"/>
                <c:pt idx="0">
                  <c:v>19449</c:v>
                </c:pt>
                <c:pt idx="1">
                  <c:v>48204</c:v>
                </c:pt>
                <c:pt idx="2">
                  <c:v>70006</c:v>
                </c:pt>
                <c:pt idx="3">
                  <c:v>94316</c:v>
                </c:pt>
                <c:pt idx="4">
                  <c:v>130983</c:v>
                </c:pt>
                <c:pt idx="5">
                  <c:v>176558</c:v>
                </c:pt>
                <c:pt idx="6">
                  <c:v>213421</c:v>
                </c:pt>
                <c:pt idx="7">
                  <c:v>257328</c:v>
                </c:pt>
                <c:pt idx="8">
                  <c:v>315196</c:v>
                </c:pt>
                <c:pt idx="9">
                  <c:v>374885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1B-4325-BC7D-CD2C77E9B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 sz="1800"/>
              <a:t>Trasformazioni a T.I. da T.D. e da Apprendistato</a:t>
            </a:r>
          </a:p>
        </c:rich>
      </c:tx>
      <c:layout>
        <c:manualLayout>
          <c:xMode val="edge"/>
          <c:yMode val="edge"/>
          <c:x val="0.26668643741717613"/>
          <c:y val="2.2224534167561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70513096256039"/>
          <c:y val="1.4569412838740426E-2"/>
          <c:w val="0.87563797363437501"/>
          <c:h val="0.83000198970122074"/>
        </c:manualLayout>
      </c:layout>
      <c:lineChart>
        <c:grouping val="standard"/>
        <c:varyColors val="0"/>
        <c:ser>
          <c:idx val="0"/>
          <c:order val="0"/>
          <c:tx>
            <c:strRef>
              <c:f>'PER SPACCATO (3)'!$AJ$67</c:f>
              <c:strCache>
                <c:ptCount val="1"/>
                <c:pt idx="0">
                  <c:v>Nord-ovest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'PER SPACCATO (3)'!$AK$66:$AT$66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(3)'!$AK$67:$AT$67</c:f>
              <c:numCache>
                <c:formatCode>_-* #,##0_-;\-* #,##0_-;_-* "-"??_-;_-@_-</c:formatCode>
                <c:ptCount val="10"/>
                <c:pt idx="0">
                  <c:v>127997</c:v>
                </c:pt>
                <c:pt idx="1">
                  <c:v>205703</c:v>
                </c:pt>
                <c:pt idx="2">
                  <c:v>141052</c:v>
                </c:pt>
                <c:pt idx="3">
                  <c:v>115697</c:v>
                </c:pt>
                <c:pt idx="4">
                  <c:v>191765</c:v>
                </c:pt>
                <c:pt idx="5">
                  <c:v>259353</c:v>
                </c:pt>
                <c:pt idx="6">
                  <c:v>202278</c:v>
                </c:pt>
                <c:pt idx="7">
                  <c:v>184079</c:v>
                </c:pt>
                <c:pt idx="8">
                  <c:v>258688</c:v>
                </c:pt>
                <c:pt idx="9">
                  <c:v>260440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5-4A35-B422-A23E0A2ACD19}"/>
            </c:ext>
          </c:extLst>
        </c:ser>
        <c:ser>
          <c:idx val="1"/>
          <c:order val="1"/>
          <c:tx>
            <c:strRef>
              <c:f>'PER SPACCATO (3)'!$AJ$68</c:f>
              <c:strCache>
                <c:ptCount val="1"/>
                <c:pt idx="0">
                  <c:v>Nord-est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'PER SPACCATO (3)'!$AK$66:$AT$66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(3)'!$AK$68:$AT$68</c:f>
              <c:numCache>
                <c:formatCode>_-* #,##0_-;\-* #,##0_-;_-* "-"??_-;_-@_-</c:formatCode>
                <c:ptCount val="10"/>
                <c:pt idx="0">
                  <c:v>96418</c:v>
                </c:pt>
                <c:pt idx="1">
                  <c:v>156966</c:v>
                </c:pt>
                <c:pt idx="2">
                  <c:v>113148</c:v>
                </c:pt>
                <c:pt idx="3">
                  <c:v>92132</c:v>
                </c:pt>
                <c:pt idx="4">
                  <c:v>157455</c:v>
                </c:pt>
                <c:pt idx="5">
                  <c:v>211984</c:v>
                </c:pt>
                <c:pt idx="6">
                  <c:v>161025</c:v>
                </c:pt>
                <c:pt idx="7">
                  <c:v>143362</c:v>
                </c:pt>
                <c:pt idx="8">
                  <c:v>205077</c:v>
                </c:pt>
                <c:pt idx="9">
                  <c:v>201422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5-4A35-B422-A23E0A2ACD19}"/>
            </c:ext>
          </c:extLst>
        </c:ser>
        <c:ser>
          <c:idx val="2"/>
          <c:order val="2"/>
          <c:tx>
            <c:strRef>
              <c:f>'PER SPACCATO (3)'!$AJ$69</c:f>
              <c:strCache>
                <c:ptCount val="1"/>
                <c:pt idx="0">
                  <c:v>Centro</c:v>
                </c:pt>
              </c:strCache>
            </c:strRef>
          </c:tx>
          <c:spPr>
            <a:ln w="5715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'PER SPACCATO (3)'!$AK$66:$AT$66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(3)'!$AK$69:$AT$69</c:f>
              <c:numCache>
                <c:formatCode>_-* #,##0_-;\-* #,##0_-;_-* "-"??_-;_-@_-</c:formatCode>
                <c:ptCount val="10"/>
                <c:pt idx="0">
                  <c:v>83200</c:v>
                </c:pt>
                <c:pt idx="1">
                  <c:v>136785</c:v>
                </c:pt>
                <c:pt idx="2">
                  <c:v>93375</c:v>
                </c:pt>
                <c:pt idx="3">
                  <c:v>71800</c:v>
                </c:pt>
                <c:pt idx="4">
                  <c:v>116420</c:v>
                </c:pt>
                <c:pt idx="5">
                  <c:v>162910</c:v>
                </c:pt>
                <c:pt idx="6">
                  <c:v>128137</c:v>
                </c:pt>
                <c:pt idx="7">
                  <c:v>121829</c:v>
                </c:pt>
                <c:pt idx="8">
                  <c:v>168197</c:v>
                </c:pt>
                <c:pt idx="9">
                  <c:v>172142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C5-4A35-B422-A23E0A2ACD19}"/>
            </c:ext>
          </c:extLst>
        </c:ser>
        <c:ser>
          <c:idx val="3"/>
          <c:order val="3"/>
          <c:tx>
            <c:strRef>
              <c:f>'PER SPACCATO (3)'!$AJ$70</c:f>
              <c:strCache>
                <c:ptCount val="1"/>
                <c:pt idx="0">
                  <c:v>Sud</c:v>
                </c:pt>
              </c:strCache>
            </c:strRef>
          </c:tx>
          <c:spPr>
            <a:ln w="571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'PER SPACCATO (3)'!$AK$66:$AT$66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(3)'!$AK$70:$AT$70</c:f>
              <c:numCache>
                <c:formatCode>_-* #,##0_-;\-* #,##0_-;_-* "-"??_-;_-@_-</c:formatCode>
                <c:ptCount val="10"/>
                <c:pt idx="0">
                  <c:v>50825</c:v>
                </c:pt>
                <c:pt idx="1">
                  <c:v>81329</c:v>
                </c:pt>
                <c:pt idx="2">
                  <c:v>55479</c:v>
                </c:pt>
                <c:pt idx="3">
                  <c:v>59451</c:v>
                </c:pt>
                <c:pt idx="4">
                  <c:v>87018</c:v>
                </c:pt>
                <c:pt idx="5">
                  <c:v>108965</c:v>
                </c:pt>
                <c:pt idx="6">
                  <c:v>94343</c:v>
                </c:pt>
                <c:pt idx="7">
                  <c:v>104350</c:v>
                </c:pt>
                <c:pt idx="8">
                  <c:v>130571</c:v>
                </c:pt>
                <c:pt idx="9">
                  <c:v>136532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C5-4A35-B422-A23E0A2ACD19}"/>
            </c:ext>
          </c:extLst>
        </c:ser>
        <c:ser>
          <c:idx val="4"/>
          <c:order val="4"/>
          <c:tx>
            <c:strRef>
              <c:f>'PER SPACCATO (3)'!$AJ$71</c:f>
              <c:strCache>
                <c:ptCount val="1"/>
                <c:pt idx="0">
                  <c:v>Isole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'PER SPACCATO (3)'!$AK$66:$AT$66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(3)'!$AK$71:$AT$71</c:f>
              <c:numCache>
                <c:formatCode>_-* #,##0_-;\-* #,##0_-;_-* "-"??_-;_-@_-</c:formatCode>
                <c:ptCount val="10"/>
                <c:pt idx="0">
                  <c:v>19449</c:v>
                </c:pt>
                <c:pt idx="1">
                  <c:v>28755</c:v>
                </c:pt>
                <c:pt idx="2">
                  <c:v>21802</c:v>
                </c:pt>
                <c:pt idx="3">
                  <c:v>24310</c:v>
                </c:pt>
                <c:pt idx="4">
                  <c:v>36667</c:v>
                </c:pt>
                <c:pt idx="5">
                  <c:v>45575</c:v>
                </c:pt>
                <c:pt idx="6">
                  <c:v>36863</c:v>
                </c:pt>
                <c:pt idx="7">
                  <c:v>43907</c:v>
                </c:pt>
                <c:pt idx="8">
                  <c:v>57868</c:v>
                </c:pt>
                <c:pt idx="9">
                  <c:v>59689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C5-4A35-B422-A23E0A2AC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203232"/>
        <c:axId val="755200736"/>
      </c:lineChart>
      <c:catAx>
        <c:axId val="75520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55200736"/>
        <c:crosses val="autoZero"/>
        <c:auto val="1"/>
        <c:lblAlgn val="ctr"/>
        <c:lblOffset val="100"/>
        <c:noMultiLvlLbl val="0"/>
      </c:catAx>
      <c:valAx>
        <c:axId val="755200736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5520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74433071318986E-2"/>
          <c:y val="0.8970853153355085"/>
          <c:w val="0.84908558239525167"/>
          <c:h val="9.27117753089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Nord-est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(2)'!$R$65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(2)'!$R$76:$R$85</c:f>
              <c:numCache>
                <c:formatCode>_-* #,##0_-;\-* #,##0_-;_-* "-"??_-;_-@_-</c:formatCode>
                <c:ptCount val="10"/>
                <c:pt idx="0">
                  <c:v>-23427</c:v>
                </c:pt>
                <c:pt idx="1">
                  <c:v>77756</c:v>
                </c:pt>
                <c:pt idx="2">
                  <c:v>163528</c:v>
                </c:pt>
                <c:pt idx="3">
                  <c:v>301134</c:v>
                </c:pt>
                <c:pt idx="4">
                  <c:v>404737</c:v>
                </c:pt>
                <c:pt idx="5">
                  <c:v>480706</c:v>
                </c:pt>
                <c:pt idx="6">
                  <c:v>422164</c:v>
                </c:pt>
                <c:pt idx="7">
                  <c:v>594353</c:v>
                </c:pt>
                <c:pt idx="8">
                  <c:v>677636</c:v>
                </c:pt>
                <c:pt idx="9">
                  <c:v>778668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4-4492-85EE-28DC097C729C}"/>
            </c:ext>
          </c:extLst>
        </c:ser>
        <c:ser>
          <c:idx val="0"/>
          <c:order val="1"/>
          <c:tx>
            <c:strRef>
              <c:f>'PER SPACCATO (2)'!$O$65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(2)'!$O$76:$O$85</c:f>
              <c:numCache>
                <c:formatCode>_-* #,##0_-;\-* #,##0_-;_-* "-"??_-;_-@_-</c:formatCode>
                <c:ptCount val="10"/>
                <c:pt idx="0">
                  <c:v>-126738</c:v>
                </c:pt>
                <c:pt idx="1">
                  <c:v>-118667</c:v>
                </c:pt>
                <c:pt idx="2">
                  <c:v>-220569</c:v>
                </c:pt>
                <c:pt idx="3">
                  <c:v>-351029</c:v>
                </c:pt>
                <c:pt idx="4">
                  <c:v>-454772</c:v>
                </c:pt>
                <c:pt idx="5">
                  <c:v>-558231</c:v>
                </c:pt>
                <c:pt idx="6">
                  <c:v>-662262</c:v>
                </c:pt>
                <c:pt idx="7">
                  <c:v>-807086</c:v>
                </c:pt>
                <c:pt idx="8">
                  <c:v>-938956</c:v>
                </c:pt>
                <c:pt idx="9">
                  <c:v>-1061059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4-4492-85EE-28DC097C729C}"/>
            </c:ext>
          </c:extLst>
        </c:ser>
        <c:ser>
          <c:idx val="1"/>
          <c:order val="2"/>
          <c:tx>
            <c:strRef>
              <c:f>'PER SPACCATO (2)'!$P$65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(2)'!$P$76:$P$85</c:f>
              <c:numCache>
                <c:formatCode>_-* #,##0_-;\-* #,##0_-;_-* "-"??_-;_-@_-</c:formatCode>
                <c:ptCount val="10"/>
                <c:pt idx="0">
                  <c:v>82839</c:v>
                </c:pt>
                <c:pt idx="1">
                  <c:v>166792</c:v>
                </c:pt>
                <c:pt idx="2">
                  <c:v>306174</c:v>
                </c:pt>
                <c:pt idx="3">
                  <c:v>478894</c:v>
                </c:pt>
                <c:pt idx="4">
                  <c:v>615791</c:v>
                </c:pt>
                <c:pt idx="5">
                  <c:v>741154</c:v>
                </c:pt>
                <c:pt idx="6">
                  <c:v>821642</c:v>
                </c:pt>
                <c:pt idx="7">
                  <c:v>1013131</c:v>
                </c:pt>
                <c:pt idx="8">
                  <c:v>1180377</c:v>
                </c:pt>
                <c:pt idx="9">
                  <c:v>1355911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04-4492-85EE-28DC097C729C}"/>
            </c:ext>
          </c:extLst>
        </c:ser>
        <c:ser>
          <c:idx val="2"/>
          <c:order val="3"/>
          <c:tx>
            <c:strRef>
              <c:f>'PER SPACCATO (2)'!$Q$65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(2)'!$Q$76:$Q$85</c:f>
              <c:numCache>
                <c:formatCode>_-* #,##0_-;\-* #,##0_-;_-* "-"??_-;_-@_-</c:formatCode>
                <c:ptCount val="10"/>
                <c:pt idx="0">
                  <c:v>20630</c:v>
                </c:pt>
                <c:pt idx="1">
                  <c:v>34471</c:v>
                </c:pt>
                <c:pt idx="2">
                  <c:v>63188</c:v>
                </c:pt>
                <c:pt idx="3">
                  <c:v>98694</c:v>
                </c:pt>
                <c:pt idx="4">
                  <c:v>137731</c:v>
                </c:pt>
                <c:pt idx="5">
                  <c:v>174986</c:v>
                </c:pt>
                <c:pt idx="6">
                  <c:v>196762</c:v>
                </c:pt>
                <c:pt idx="7">
                  <c:v>228858</c:v>
                </c:pt>
                <c:pt idx="8">
                  <c:v>262683</c:v>
                </c:pt>
                <c:pt idx="9">
                  <c:v>292877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04-4492-85EE-28DC097C729C}"/>
            </c:ext>
          </c:extLst>
        </c:ser>
        <c:ser>
          <c:idx val="4"/>
          <c:order val="4"/>
          <c:tx>
            <c:strRef>
              <c:f>'PER SPACCATO (2)'!$S$65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(2)'!$S$76:$S$85</c:f>
              <c:numCache>
                <c:formatCode>_-* #,##0_-;\-* #,##0_-;_-* "-"??_-;_-@_-</c:formatCode>
                <c:ptCount val="10"/>
                <c:pt idx="0">
                  <c:v>96418</c:v>
                </c:pt>
                <c:pt idx="1">
                  <c:v>253384</c:v>
                </c:pt>
                <c:pt idx="2">
                  <c:v>366532</c:v>
                </c:pt>
                <c:pt idx="3">
                  <c:v>458664</c:v>
                </c:pt>
                <c:pt idx="4">
                  <c:v>616119</c:v>
                </c:pt>
                <c:pt idx="5">
                  <c:v>828103</c:v>
                </c:pt>
                <c:pt idx="6">
                  <c:v>989128</c:v>
                </c:pt>
                <c:pt idx="7">
                  <c:v>1132490</c:v>
                </c:pt>
                <c:pt idx="8">
                  <c:v>1337567</c:v>
                </c:pt>
                <c:pt idx="9">
                  <c:v>1538989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04-4492-85EE-28DC097C7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Centro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(2)'!$R$65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(2)'!$R$86:$R$95</c:f>
              <c:numCache>
                <c:formatCode>_-* #,##0_-;\-* #,##0_-;_-* "-"??_-;_-@_-</c:formatCode>
                <c:ptCount val="10"/>
                <c:pt idx="0">
                  <c:v>-3896</c:v>
                </c:pt>
                <c:pt idx="1">
                  <c:v>152604</c:v>
                </c:pt>
                <c:pt idx="2">
                  <c:v>228328</c:v>
                </c:pt>
                <c:pt idx="3">
                  <c:v>319539</c:v>
                </c:pt>
                <c:pt idx="4">
                  <c:v>407071</c:v>
                </c:pt>
                <c:pt idx="5">
                  <c:v>478420</c:v>
                </c:pt>
                <c:pt idx="6">
                  <c:v>477080</c:v>
                </c:pt>
                <c:pt idx="7">
                  <c:v>603830</c:v>
                </c:pt>
                <c:pt idx="8">
                  <c:v>703009</c:v>
                </c:pt>
                <c:pt idx="9">
                  <c:v>824864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0-408F-85EF-8FFB9B48F80C}"/>
            </c:ext>
          </c:extLst>
        </c:ser>
        <c:ser>
          <c:idx val="0"/>
          <c:order val="1"/>
          <c:tx>
            <c:strRef>
              <c:f>'PER SPACCATO (2)'!$O$65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(2)'!$O$86:$O$95</c:f>
              <c:numCache>
                <c:formatCode>_-* #,##0_-;\-* #,##0_-;_-* "-"??_-;_-@_-</c:formatCode>
                <c:ptCount val="10"/>
                <c:pt idx="0">
                  <c:v>-91487</c:v>
                </c:pt>
                <c:pt idx="1">
                  <c:v>-3933</c:v>
                </c:pt>
                <c:pt idx="2">
                  <c:v>-77916</c:v>
                </c:pt>
                <c:pt idx="3">
                  <c:v>-193830</c:v>
                </c:pt>
                <c:pt idx="4">
                  <c:v>-279057</c:v>
                </c:pt>
                <c:pt idx="5">
                  <c:v>-367237</c:v>
                </c:pt>
                <c:pt idx="6">
                  <c:v>-439518</c:v>
                </c:pt>
                <c:pt idx="7">
                  <c:v>-544044</c:v>
                </c:pt>
                <c:pt idx="8">
                  <c:v>-643601</c:v>
                </c:pt>
                <c:pt idx="9">
                  <c:v>-733406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0-408F-85EF-8FFB9B48F80C}"/>
            </c:ext>
          </c:extLst>
        </c:ser>
        <c:ser>
          <c:idx val="1"/>
          <c:order val="2"/>
          <c:tx>
            <c:strRef>
              <c:f>'PER SPACCATO (2)'!$P$65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(2)'!$P$86:$P$95</c:f>
              <c:numCache>
                <c:formatCode>_-* #,##0_-;\-* #,##0_-;_-* "-"??_-;_-@_-</c:formatCode>
                <c:ptCount val="10"/>
                <c:pt idx="0">
                  <c:v>67606</c:v>
                </c:pt>
                <c:pt idx="1">
                  <c:v>132781</c:v>
                </c:pt>
                <c:pt idx="2">
                  <c:v>245664</c:v>
                </c:pt>
                <c:pt idx="3">
                  <c:v>389869</c:v>
                </c:pt>
                <c:pt idx="4">
                  <c:v>505415</c:v>
                </c:pt>
                <c:pt idx="5">
                  <c:v>613408</c:v>
                </c:pt>
                <c:pt idx="6">
                  <c:v>675380</c:v>
                </c:pt>
                <c:pt idx="7">
                  <c:v>844791</c:v>
                </c:pt>
                <c:pt idx="8">
                  <c:v>999008</c:v>
                </c:pt>
                <c:pt idx="9">
                  <c:v>1164017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0-408F-85EF-8FFB9B48F80C}"/>
            </c:ext>
          </c:extLst>
        </c:ser>
        <c:ser>
          <c:idx val="2"/>
          <c:order val="3"/>
          <c:tx>
            <c:strRef>
              <c:f>'PER SPACCATO (2)'!$Q$65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(2)'!$Q$86:$Q$95</c:f>
              <c:numCache>
                <c:formatCode>_-* #,##0_-;\-* #,##0_-;_-* "-"??_-;_-@_-</c:formatCode>
                <c:ptCount val="10"/>
                <c:pt idx="0">
                  <c:v>17170</c:v>
                </c:pt>
                <c:pt idx="1">
                  <c:v>24133</c:v>
                </c:pt>
                <c:pt idx="2">
                  <c:v>48650</c:v>
                </c:pt>
                <c:pt idx="3">
                  <c:v>79925</c:v>
                </c:pt>
                <c:pt idx="4">
                  <c:v>115410</c:v>
                </c:pt>
                <c:pt idx="5">
                  <c:v>151134</c:v>
                </c:pt>
                <c:pt idx="6">
                  <c:v>172650</c:v>
                </c:pt>
                <c:pt idx="7">
                  <c:v>202646</c:v>
                </c:pt>
                <c:pt idx="8">
                  <c:v>235959</c:v>
                </c:pt>
                <c:pt idx="9">
                  <c:v>267954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30-408F-85EF-8FFB9B48F80C}"/>
            </c:ext>
          </c:extLst>
        </c:ser>
        <c:ser>
          <c:idx val="4"/>
          <c:order val="4"/>
          <c:tx>
            <c:strRef>
              <c:f>'PER SPACCATO (2)'!$S$65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(2)'!$S$86:$S$95</c:f>
              <c:numCache>
                <c:formatCode>_-* #,##0_-;\-* #,##0_-;_-* "-"??_-;_-@_-</c:formatCode>
                <c:ptCount val="10"/>
                <c:pt idx="0">
                  <c:v>83200</c:v>
                </c:pt>
                <c:pt idx="1">
                  <c:v>219985</c:v>
                </c:pt>
                <c:pt idx="2">
                  <c:v>313360</c:v>
                </c:pt>
                <c:pt idx="3">
                  <c:v>385160</c:v>
                </c:pt>
                <c:pt idx="4">
                  <c:v>501580</c:v>
                </c:pt>
                <c:pt idx="5">
                  <c:v>664490</c:v>
                </c:pt>
                <c:pt idx="6">
                  <c:v>792627</c:v>
                </c:pt>
                <c:pt idx="7">
                  <c:v>914456</c:v>
                </c:pt>
                <c:pt idx="8">
                  <c:v>1082653</c:v>
                </c:pt>
                <c:pt idx="9">
                  <c:v>1254795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30-408F-85EF-8FFB9B48F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Sud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(2)'!$R$65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(2)'!$R$96:$R$105</c:f>
              <c:numCache>
                <c:formatCode>_-* #,##0_-;\-* #,##0_-;_-* "-"??_-;_-@_-</c:formatCode>
                <c:ptCount val="10"/>
                <c:pt idx="0">
                  <c:v>4930</c:v>
                </c:pt>
                <c:pt idx="1">
                  <c:v>150655</c:v>
                </c:pt>
                <c:pt idx="2">
                  <c:v>187813</c:v>
                </c:pt>
                <c:pt idx="3">
                  <c:v>254668</c:v>
                </c:pt>
                <c:pt idx="4">
                  <c:v>294529</c:v>
                </c:pt>
                <c:pt idx="5">
                  <c:v>369436</c:v>
                </c:pt>
                <c:pt idx="6">
                  <c:v>408164</c:v>
                </c:pt>
                <c:pt idx="7">
                  <c:v>540100</c:v>
                </c:pt>
                <c:pt idx="8">
                  <c:v>613984</c:v>
                </c:pt>
                <c:pt idx="9">
                  <c:v>725323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E3C-A933-672E40AA7159}"/>
            </c:ext>
          </c:extLst>
        </c:ser>
        <c:ser>
          <c:idx val="0"/>
          <c:order val="1"/>
          <c:tx>
            <c:strRef>
              <c:f>'PER SPACCATO (2)'!$O$65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(2)'!$O$96:$O$105</c:f>
              <c:numCache>
                <c:formatCode>_-* #,##0_-;\-* #,##0_-;_-* "-"??_-;_-@_-</c:formatCode>
                <c:ptCount val="10"/>
                <c:pt idx="0">
                  <c:v>-39648</c:v>
                </c:pt>
                <c:pt idx="1">
                  <c:v>54755</c:v>
                </c:pt>
                <c:pt idx="2">
                  <c:v>-10498</c:v>
                </c:pt>
                <c:pt idx="3">
                  <c:v>-86641</c:v>
                </c:pt>
                <c:pt idx="4">
                  <c:v>-167105</c:v>
                </c:pt>
                <c:pt idx="5">
                  <c:v>-226347</c:v>
                </c:pt>
                <c:pt idx="6">
                  <c:v>-270138</c:v>
                </c:pt>
                <c:pt idx="7">
                  <c:v>-327668</c:v>
                </c:pt>
                <c:pt idx="8">
                  <c:v>-406026</c:v>
                </c:pt>
                <c:pt idx="9">
                  <c:v>-468599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E3C-A933-672E40AA7159}"/>
            </c:ext>
          </c:extLst>
        </c:ser>
        <c:ser>
          <c:idx val="1"/>
          <c:order val="2"/>
          <c:tx>
            <c:strRef>
              <c:f>'PER SPACCATO (2)'!$P$65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(2)'!$P$96:$P$105</c:f>
              <c:numCache>
                <c:formatCode>_-* #,##0_-;\-* #,##0_-;_-* "-"??_-;_-@_-</c:formatCode>
                <c:ptCount val="10"/>
                <c:pt idx="0">
                  <c:v>37786</c:v>
                </c:pt>
                <c:pt idx="1">
                  <c:v>86405</c:v>
                </c:pt>
                <c:pt idx="2">
                  <c:v>167288</c:v>
                </c:pt>
                <c:pt idx="3">
                  <c:v>273827</c:v>
                </c:pt>
                <c:pt idx="4">
                  <c:v>366024</c:v>
                </c:pt>
                <c:pt idx="5">
                  <c:v>469603</c:v>
                </c:pt>
                <c:pt idx="6">
                  <c:v>544563</c:v>
                </c:pt>
                <c:pt idx="7">
                  <c:v>697050</c:v>
                </c:pt>
                <c:pt idx="8">
                  <c:v>825037</c:v>
                </c:pt>
                <c:pt idx="9">
                  <c:v>974449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E3C-A933-672E40AA7159}"/>
            </c:ext>
          </c:extLst>
        </c:ser>
        <c:ser>
          <c:idx val="2"/>
          <c:order val="3"/>
          <c:tx>
            <c:strRef>
              <c:f>'PER SPACCATO (2)'!$Q$65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(2)'!$Q$96:$Q$105</c:f>
              <c:numCache>
                <c:formatCode>_-* #,##0_-;\-* #,##0_-;_-* "-"??_-;_-@_-</c:formatCode>
                <c:ptCount val="10"/>
                <c:pt idx="0">
                  <c:v>5753</c:v>
                </c:pt>
                <c:pt idx="1">
                  <c:v>6517</c:v>
                </c:pt>
                <c:pt idx="2">
                  <c:v>21508</c:v>
                </c:pt>
                <c:pt idx="3">
                  <c:v>39525</c:v>
                </c:pt>
                <c:pt idx="4">
                  <c:v>57807</c:v>
                </c:pt>
                <c:pt idx="5">
                  <c:v>79912</c:v>
                </c:pt>
                <c:pt idx="6">
                  <c:v>96587</c:v>
                </c:pt>
                <c:pt idx="7">
                  <c:v>112090</c:v>
                </c:pt>
                <c:pt idx="8">
                  <c:v>127661</c:v>
                </c:pt>
                <c:pt idx="9">
                  <c:v>143424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EA-4E3C-A933-672E40AA7159}"/>
            </c:ext>
          </c:extLst>
        </c:ser>
        <c:ser>
          <c:idx val="4"/>
          <c:order val="4"/>
          <c:tx>
            <c:strRef>
              <c:f>'PER SPACCATO (2)'!$S$65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(2)'!$S$96:$S$105</c:f>
              <c:numCache>
                <c:formatCode>_-* #,##0_-;\-* #,##0_-;_-* "-"??_-;_-@_-</c:formatCode>
                <c:ptCount val="10"/>
                <c:pt idx="0">
                  <c:v>50825</c:v>
                </c:pt>
                <c:pt idx="1">
                  <c:v>132154</c:v>
                </c:pt>
                <c:pt idx="2">
                  <c:v>187633</c:v>
                </c:pt>
                <c:pt idx="3">
                  <c:v>247084</c:v>
                </c:pt>
                <c:pt idx="4">
                  <c:v>334102</c:v>
                </c:pt>
                <c:pt idx="5">
                  <c:v>443067</c:v>
                </c:pt>
                <c:pt idx="6">
                  <c:v>537410</c:v>
                </c:pt>
                <c:pt idx="7">
                  <c:v>641760</c:v>
                </c:pt>
                <c:pt idx="8">
                  <c:v>772331</c:v>
                </c:pt>
                <c:pt idx="9">
                  <c:v>908863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EA-4E3C-A933-672E40AA7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</a:t>
            </a:r>
            <a:r>
              <a:rPr lang="en-GB" baseline="0">
                <a:solidFill>
                  <a:schemeClr val="tx1"/>
                </a:solidFill>
              </a:rPr>
              <a:t> Isole</a:t>
            </a:r>
            <a:endParaRPr lang="en-GB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(2)'!$R$65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(2)'!$R$106:$R$115</c:f>
              <c:numCache>
                <c:formatCode>_-* #,##0_-;\-* #,##0_-;_-* "-"??_-;_-@_-</c:formatCode>
                <c:ptCount val="10"/>
                <c:pt idx="0">
                  <c:v>-2337</c:v>
                </c:pt>
                <c:pt idx="1">
                  <c:v>44298</c:v>
                </c:pt>
                <c:pt idx="2">
                  <c:v>52536</c:v>
                </c:pt>
                <c:pt idx="3">
                  <c:v>72035</c:v>
                </c:pt>
                <c:pt idx="4">
                  <c:v>86629</c:v>
                </c:pt>
                <c:pt idx="5">
                  <c:v>119336</c:v>
                </c:pt>
                <c:pt idx="6">
                  <c:v>143264</c:v>
                </c:pt>
                <c:pt idx="7">
                  <c:v>203260</c:v>
                </c:pt>
                <c:pt idx="8">
                  <c:v>228645</c:v>
                </c:pt>
                <c:pt idx="9">
                  <c:v>273235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A-4256-800A-6C4F324ED8A8}"/>
            </c:ext>
          </c:extLst>
        </c:ser>
        <c:ser>
          <c:idx val="0"/>
          <c:order val="1"/>
          <c:tx>
            <c:strRef>
              <c:f>'PER SPACCATO (2)'!$O$65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(2)'!$O$106:$O$115</c:f>
              <c:numCache>
                <c:formatCode>_-* #,##0_-;\-* #,##0_-;_-* "-"??_-;_-@_-</c:formatCode>
                <c:ptCount val="10"/>
                <c:pt idx="0">
                  <c:v>-19759</c:v>
                </c:pt>
                <c:pt idx="1">
                  <c:v>6082</c:v>
                </c:pt>
                <c:pt idx="2">
                  <c:v>-26843</c:v>
                </c:pt>
                <c:pt idx="3">
                  <c:v>-61200</c:v>
                </c:pt>
                <c:pt idx="4">
                  <c:v>-93747</c:v>
                </c:pt>
                <c:pt idx="5">
                  <c:v>-121500</c:v>
                </c:pt>
                <c:pt idx="6">
                  <c:v>-137193</c:v>
                </c:pt>
                <c:pt idx="7">
                  <c:v>-162176</c:v>
                </c:pt>
                <c:pt idx="8">
                  <c:v>-200622</c:v>
                </c:pt>
                <c:pt idx="9">
                  <c:v>-231148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A-4256-800A-6C4F324ED8A8}"/>
            </c:ext>
          </c:extLst>
        </c:ser>
        <c:ser>
          <c:idx val="1"/>
          <c:order val="2"/>
          <c:tx>
            <c:strRef>
              <c:f>'PER SPACCATO (2)'!$P$65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(2)'!$P$106:$P$115</c:f>
              <c:numCache>
                <c:formatCode>_-* #,##0_-;\-* #,##0_-;_-* "-"??_-;_-@_-</c:formatCode>
                <c:ptCount val="10"/>
                <c:pt idx="0">
                  <c:v>14620</c:v>
                </c:pt>
                <c:pt idx="1">
                  <c:v>33892</c:v>
                </c:pt>
                <c:pt idx="2">
                  <c:v>65730</c:v>
                </c:pt>
                <c:pt idx="3">
                  <c:v>109388</c:v>
                </c:pt>
                <c:pt idx="4">
                  <c:v>147354</c:v>
                </c:pt>
                <c:pt idx="5">
                  <c:v>193096</c:v>
                </c:pt>
                <c:pt idx="6">
                  <c:v>227423</c:v>
                </c:pt>
                <c:pt idx="7">
                  <c:v>297595</c:v>
                </c:pt>
                <c:pt idx="8">
                  <c:v>351507</c:v>
                </c:pt>
                <c:pt idx="9">
                  <c:v>415646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BA-4256-800A-6C4F324ED8A8}"/>
            </c:ext>
          </c:extLst>
        </c:ser>
        <c:ser>
          <c:idx val="2"/>
          <c:order val="3"/>
          <c:tx>
            <c:strRef>
              <c:f>'PER SPACCATO (2)'!$Q$65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(2)'!$Q$106:$Q$115</c:f>
              <c:numCache>
                <c:formatCode>_-* #,##0_-;\-* #,##0_-;_-* "-"??_-;_-@_-</c:formatCode>
                <c:ptCount val="10"/>
                <c:pt idx="0">
                  <c:v>1685</c:v>
                </c:pt>
                <c:pt idx="1">
                  <c:v>2210</c:v>
                </c:pt>
                <c:pt idx="2">
                  <c:v>9329</c:v>
                </c:pt>
                <c:pt idx="3">
                  <c:v>14871</c:v>
                </c:pt>
                <c:pt idx="4">
                  <c:v>20877</c:v>
                </c:pt>
                <c:pt idx="5">
                  <c:v>29726</c:v>
                </c:pt>
                <c:pt idx="6">
                  <c:v>35833</c:v>
                </c:pt>
                <c:pt idx="7">
                  <c:v>42280</c:v>
                </c:pt>
                <c:pt idx="8">
                  <c:v>47584</c:v>
                </c:pt>
                <c:pt idx="9">
                  <c:v>53315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BA-4256-800A-6C4F324ED8A8}"/>
            </c:ext>
          </c:extLst>
        </c:ser>
        <c:ser>
          <c:idx val="4"/>
          <c:order val="4"/>
          <c:tx>
            <c:strRef>
              <c:f>'PER SPACCATO (2)'!$S$65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(2)'!$N$66:$N$75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(2)'!$S$106:$S$115</c:f>
              <c:numCache>
                <c:formatCode>_-* #,##0_-;\-* #,##0_-;_-* "-"??_-;_-@_-</c:formatCode>
                <c:ptCount val="10"/>
                <c:pt idx="0">
                  <c:v>19449</c:v>
                </c:pt>
                <c:pt idx="1">
                  <c:v>48204</c:v>
                </c:pt>
                <c:pt idx="2">
                  <c:v>70006</c:v>
                </c:pt>
                <c:pt idx="3">
                  <c:v>94316</c:v>
                </c:pt>
                <c:pt idx="4">
                  <c:v>130983</c:v>
                </c:pt>
                <c:pt idx="5">
                  <c:v>176558</c:v>
                </c:pt>
                <c:pt idx="6">
                  <c:v>213421</c:v>
                </c:pt>
                <c:pt idx="7">
                  <c:v>257328</c:v>
                </c:pt>
                <c:pt idx="8">
                  <c:v>315196</c:v>
                </c:pt>
                <c:pt idx="9">
                  <c:v>374885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BA-4256-800A-6C4F324ED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Nord-ovest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(3)'!$R$65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(3)'!$R$66:$R$75</c:f>
              <c:numCache>
                <c:formatCode>_-* #,##0_-;\-* #,##0_-;_-* "-"??_-;_-@_-</c:formatCode>
                <c:ptCount val="10"/>
                <c:pt idx="0">
                  <c:v>-12303</c:v>
                </c:pt>
                <c:pt idx="1">
                  <c:v>158736</c:v>
                </c:pt>
                <c:pt idx="2">
                  <c:v>276427</c:v>
                </c:pt>
                <c:pt idx="3">
                  <c:v>420640</c:v>
                </c:pt>
                <c:pt idx="4">
                  <c:v>553139</c:v>
                </c:pt>
                <c:pt idx="5">
                  <c:v>661835</c:v>
                </c:pt>
                <c:pt idx="6">
                  <c:v>635269</c:v>
                </c:pt>
                <c:pt idx="7">
                  <c:v>821646</c:v>
                </c:pt>
                <c:pt idx="8">
                  <c:v>959566</c:v>
                </c:pt>
                <c:pt idx="9">
                  <c:v>1103914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2-42EA-84A3-1AB147FB24EC}"/>
            </c:ext>
          </c:extLst>
        </c:ser>
        <c:ser>
          <c:idx val="0"/>
          <c:order val="1"/>
          <c:tx>
            <c:strRef>
              <c:f>'PER SPACCATO (3)'!$O$65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(3)'!$O$66:$O$75</c:f>
              <c:numCache>
                <c:formatCode>_-* #,##0_-;\-* #,##0_-;_-* "-"??_-;_-@_-</c:formatCode>
                <c:ptCount val="10"/>
                <c:pt idx="0">
                  <c:v>-160896</c:v>
                </c:pt>
                <c:pt idx="1">
                  <c:v>-126215</c:v>
                </c:pt>
                <c:pt idx="2">
                  <c:v>-242975</c:v>
                </c:pt>
                <c:pt idx="3">
                  <c:v>-408701</c:v>
                </c:pt>
                <c:pt idx="4">
                  <c:v>-535659</c:v>
                </c:pt>
                <c:pt idx="5">
                  <c:v>-664272</c:v>
                </c:pt>
                <c:pt idx="6">
                  <c:v>-792976</c:v>
                </c:pt>
                <c:pt idx="7">
                  <c:v>-961879</c:v>
                </c:pt>
                <c:pt idx="8">
                  <c:v>-1115856</c:v>
                </c:pt>
                <c:pt idx="9">
                  <c:v>-1259909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2-42EA-84A3-1AB147FB24EC}"/>
            </c:ext>
          </c:extLst>
        </c:ser>
        <c:ser>
          <c:idx val="1"/>
          <c:order val="2"/>
          <c:tx>
            <c:strRef>
              <c:f>'PER SPACCATO (3)'!$P$65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(3)'!$P$66:$P$75</c:f>
              <c:numCache>
                <c:formatCode>_-* #,##0_-;\-* #,##0_-;_-* "-"??_-;_-@_-</c:formatCode>
                <c:ptCount val="10"/>
                <c:pt idx="0">
                  <c:v>119134</c:v>
                </c:pt>
                <c:pt idx="1">
                  <c:v>232598</c:v>
                </c:pt>
                <c:pt idx="2">
                  <c:v>404131</c:v>
                </c:pt>
                <c:pt idx="3">
                  <c:v>610773</c:v>
                </c:pt>
                <c:pt idx="4">
                  <c:v>786789</c:v>
                </c:pt>
                <c:pt idx="5">
                  <c:v>955007</c:v>
                </c:pt>
                <c:pt idx="6">
                  <c:v>1052988</c:v>
                </c:pt>
                <c:pt idx="7">
                  <c:v>1302259</c:v>
                </c:pt>
                <c:pt idx="8">
                  <c:v>1534796</c:v>
                </c:pt>
                <c:pt idx="9">
                  <c:v>1771762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2-42EA-84A3-1AB147FB24EC}"/>
            </c:ext>
          </c:extLst>
        </c:ser>
        <c:ser>
          <c:idx val="2"/>
          <c:order val="3"/>
          <c:tx>
            <c:strRef>
              <c:f>'PER SPACCATO (3)'!$Q$65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(3)'!$Q$66:$Q$75</c:f>
              <c:numCache>
                <c:formatCode>_-* #,##0_-;\-* #,##0_-;_-* "-"??_-;_-@_-</c:formatCode>
                <c:ptCount val="10"/>
                <c:pt idx="0">
                  <c:v>25423</c:v>
                </c:pt>
                <c:pt idx="1">
                  <c:v>37583</c:v>
                </c:pt>
                <c:pt idx="2">
                  <c:v>68917</c:v>
                </c:pt>
                <c:pt idx="3">
                  <c:v>109674</c:v>
                </c:pt>
                <c:pt idx="4">
                  <c:v>155651</c:v>
                </c:pt>
                <c:pt idx="5">
                  <c:v>202797</c:v>
                </c:pt>
                <c:pt idx="6">
                  <c:v>228163</c:v>
                </c:pt>
                <c:pt idx="7">
                  <c:v>267711</c:v>
                </c:pt>
                <c:pt idx="8">
                  <c:v>311729</c:v>
                </c:pt>
                <c:pt idx="9">
                  <c:v>350774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C2-42EA-84A3-1AB147FB24EC}"/>
            </c:ext>
          </c:extLst>
        </c:ser>
        <c:ser>
          <c:idx val="4"/>
          <c:order val="4"/>
          <c:tx>
            <c:strRef>
              <c:f>'PER SPACCATO (3)'!$S$65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(3)'!$S$66:$S$75</c:f>
              <c:numCache>
                <c:formatCode>_-* #,##0_-;\-* #,##0_-;_-* "-"??_-;_-@_-</c:formatCode>
                <c:ptCount val="10"/>
                <c:pt idx="0">
                  <c:v>127997</c:v>
                </c:pt>
                <c:pt idx="1">
                  <c:v>333700</c:v>
                </c:pt>
                <c:pt idx="2">
                  <c:v>474752</c:v>
                </c:pt>
                <c:pt idx="3">
                  <c:v>590449</c:v>
                </c:pt>
                <c:pt idx="4">
                  <c:v>782214</c:v>
                </c:pt>
                <c:pt idx="5">
                  <c:v>1041567</c:v>
                </c:pt>
                <c:pt idx="6">
                  <c:v>1243845</c:v>
                </c:pt>
                <c:pt idx="7">
                  <c:v>1427924</c:v>
                </c:pt>
                <c:pt idx="8">
                  <c:v>1686612</c:v>
                </c:pt>
                <c:pt idx="9">
                  <c:v>1947052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C2-42EA-84A3-1AB147FB2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Nord-est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(3)'!$R$65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(3)'!$R$76:$R$85</c:f>
              <c:numCache>
                <c:formatCode>_-* #,##0_-;\-* #,##0_-;_-* "-"??_-;_-@_-</c:formatCode>
                <c:ptCount val="10"/>
                <c:pt idx="0">
                  <c:v>-23427</c:v>
                </c:pt>
                <c:pt idx="1">
                  <c:v>77756</c:v>
                </c:pt>
                <c:pt idx="2">
                  <c:v>163528</c:v>
                </c:pt>
                <c:pt idx="3">
                  <c:v>301134</c:v>
                </c:pt>
                <c:pt idx="4">
                  <c:v>404737</c:v>
                </c:pt>
                <c:pt idx="5">
                  <c:v>480706</c:v>
                </c:pt>
                <c:pt idx="6">
                  <c:v>422164</c:v>
                </c:pt>
                <c:pt idx="7">
                  <c:v>594353</c:v>
                </c:pt>
                <c:pt idx="8">
                  <c:v>677636</c:v>
                </c:pt>
                <c:pt idx="9">
                  <c:v>778668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FF-46DA-AA2B-31DC102A997A}"/>
            </c:ext>
          </c:extLst>
        </c:ser>
        <c:ser>
          <c:idx val="0"/>
          <c:order val="1"/>
          <c:tx>
            <c:strRef>
              <c:f>'PER SPACCATO (3)'!$O$65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(3)'!$O$76:$O$85</c:f>
              <c:numCache>
                <c:formatCode>_-* #,##0_-;\-* #,##0_-;_-* "-"??_-;_-@_-</c:formatCode>
                <c:ptCount val="10"/>
                <c:pt idx="0">
                  <c:v>-126738</c:v>
                </c:pt>
                <c:pt idx="1">
                  <c:v>-118667</c:v>
                </c:pt>
                <c:pt idx="2">
                  <c:v>-220569</c:v>
                </c:pt>
                <c:pt idx="3">
                  <c:v>-351029</c:v>
                </c:pt>
                <c:pt idx="4">
                  <c:v>-454772</c:v>
                </c:pt>
                <c:pt idx="5">
                  <c:v>-558231</c:v>
                </c:pt>
                <c:pt idx="6">
                  <c:v>-662262</c:v>
                </c:pt>
                <c:pt idx="7">
                  <c:v>-807086</c:v>
                </c:pt>
                <c:pt idx="8">
                  <c:v>-938956</c:v>
                </c:pt>
                <c:pt idx="9">
                  <c:v>-1061059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F-46DA-AA2B-31DC102A997A}"/>
            </c:ext>
          </c:extLst>
        </c:ser>
        <c:ser>
          <c:idx val="1"/>
          <c:order val="2"/>
          <c:tx>
            <c:strRef>
              <c:f>'PER SPACCATO (3)'!$P$65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(3)'!$P$76:$P$85</c:f>
              <c:numCache>
                <c:formatCode>_-* #,##0_-;\-* #,##0_-;_-* "-"??_-;_-@_-</c:formatCode>
                <c:ptCount val="10"/>
                <c:pt idx="0">
                  <c:v>82839</c:v>
                </c:pt>
                <c:pt idx="1">
                  <c:v>166792</c:v>
                </c:pt>
                <c:pt idx="2">
                  <c:v>306174</c:v>
                </c:pt>
                <c:pt idx="3">
                  <c:v>478894</c:v>
                </c:pt>
                <c:pt idx="4">
                  <c:v>615791</c:v>
                </c:pt>
                <c:pt idx="5">
                  <c:v>741154</c:v>
                </c:pt>
                <c:pt idx="6">
                  <c:v>821642</c:v>
                </c:pt>
                <c:pt idx="7">
                  <c:v>1013131</c:v>
                </c:pt>
                <c:pt idx="8">
                  <c:v>1180377</c:v>
                </c:pt>
                <c:pt idx="9">
                  <c:v>1355911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FF-46DA-AA2B-31DC102A997A}"/>
            </c:ext>
          </c:extLst>
        </c:ser>
        <c:ser>
          <c:idx val="2"/>
          <c:order val="3"/>
          <c:tx>
            <c:strRef>
              <c:f>'PER SPACCATO (3)'!$Q$65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(3)'!$Q$76:$Q$85</c:f>
              <c:numCache>
                <c:formatCode>_-* #,##0_-;\-* #,##0_-;_-* "-"??_-;_-@_-</c:formatCode>
                <c:ptCount val="10"/>
                <c:pt idx="0">
                  <c:v>20630</c:v>
                </c:pt>
                <c:pt idx="1">
                  <c:v>34471</c:v>
                </c:pt>
                <c:pt idx="2">
                  <c:v>63188</c:v>
                </c:pt>
                <c:pt idx="3">
                  <c:v>98694</c:v>
                </c:pt>
                <c:pt idx="4">
                  <c:v>137731</c:v>
                </c:pt>
                <c:pt idx="5">
                  <c:v>174986</c:v>
                </c:pt>
                <c:pt idx="6">
                  <c:v>196762</c:v>
                </c:pt>
                <c:pt idx="7">
                  <c:v>228858</c:v>
                </c:pt>
                <c:pt idx="8">
                  <c:v>262683</c:v>
                </c:pt>
                <c:pt idx="9">
                  <c:v>292877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FF-46DA-AA2B-31DC102A997A}"/>
            </c:ext>
          </c:extLst>
        </c:ser>
        <c:ser>
          <c:idx val="4"/>
          <c:order val="4"/>
          <c:tx>
            <c:strRef>
              <c:f>'PER SPACCATO (3)'!$S$65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(3)'!$S$76:$S$85</c:f>
              <c:numCache>
                <c:formatCode>_-* #,##0_-;\-* #,##0_-;_-* "-"??_-;_-@_-</c:formatCode>
                <c:ptCount val="10"/>
                <c:pt idx="0">
                  <c:v>96418</c:v>
                </c:pt>
                <c:pt idx="1">
                  <c:v>253384</c:v>
                </c:pt>
                <c:pt idx="2">
                  <c:v>366532</c:v>
                </c:pt>
                <c:pt idx="3">
                  <c:v>458664</c:v>
                </c:pt>
                <c:pt idx="4">
                  <c:v>616119</c:v>
                </c:pt>
                <c:pt idx="5">
                  <c:v>828103</c:v>
                </c:pt>
                <c:pt idx="6">
                  <c:v>989128</c:v>
                </c:pt>
                <c:pt idx="7">
                  <c:v>1132490</c:v>
                </c:pt>
                <c:pt idx="8">
                  <c:v>1337567</c:v>
                </c:pt>
                <c:pt idx="9">
                  <c:v>1538989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FF-46DA-AA2B-31DC102A9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Centro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(3)'!$R$65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(3)'!$R$86:$R$95</c:f>
              <c:numCache>
                <c:formatCode>_-* #,##0_-;\-* #,##0_-;_-* "-"??_-;_-@_-</c:formatCode>
                <c:ptCount val="10"/>
                <c:pt idx="0">
                  <c:v>-3896</c:v>
                </c:pt>
                <c:pt idx="1">
                  <c:v>152604</c:v>
                </c:pt>
                <c:pt idx="2">
                  <c:v>228328</c:v>
                </c:pt>
                <c:pt idx="3">
                  <c:v>319539</c:v>
                </c:pt>
                <c:pt idx="4">
                  <c:v>407071</c:v>
                </c:pt>
                <c:pt idx="5">
                  <c:v>478420</c:v>
                </c:pt>
                <c:pt idx="6">
                  <c:v>477080</c:v>
                </c:pt>
                <c:pt idx="7">
                  <c:v>603830</c:v>
                </c:pt>
                <c:pt idx="8">
                  <c:v>703009</c:v>
                </c:pt>
                <c:pt idx="9">
                  <c:v>824864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5-4EEE-A574-1D362EA41E1B}"/>
            </c:ext>
          </c:extLst>
        </c:ser>
        <c:ser>
          <c:idx val="0"/>
          <c:order val="1"/>
          <c:tx>
            <c:strRef>
              <c:f>'PER SPACCATO (3)'!$O$65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(3)'!$O$86:$O$95</c:f>
              <c:numCache>
                <c:formatCode>_-* #,##0_-;\-* #,##0_-;_-* "-"??_-;_-@_-</c:formatCode>
                <c:ptCount val="10"/>
                <c:pt idx="0">
                  <c:v>-91487</c:v>
                </c:pt>
                <c:pt idx="1">
                  <c:v>-3933</c:v>
                </c:pt>
                <c:pt idx="2">
                  <c:v>-77916</c:v>
                </c:pt>
                <c:pt idx="3">
                  <c:v>-193830</c:v>
                </c:pt>
                <c:pt idx="4">
                  <c:v>-279057</c:v>
                </c:pt>
                <c:pt idx="5">
                  <c:v>-367237</c:v>
                </c:pt>
                <c:pt idx="6">
                  <c:v>-439518</c:v>
                </c:pt>
                <c:pt idx="7">
                  <c:v>-544044</c:v>
                </c:pt>
                <c:pt idx="8">
                  <c:v>-643601</c:v>
                </c:pt>
                <c:pt idx="9">
                  <c:v>-733406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5-4EEE-A574-1D362EA41E1B}"/>
            </c:ext>
          </c:extLst>
        </c:ser>
        <c:ser>
          <c:idx val="1"/>
          <c:order val="2"/>
          <c:tx>
            <c:strRef>
              <c:f>'PER SPACCATO (3)'!$P$65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(3)'!$P$86:$P$95</c:f>
              <c:numCache>
                <c:formatCode>_-* #,##0_-;\-* #,##0_-;_-* "-"??_-;_-@_-</c:formatCode>
                <c:ptCount val="10"/>
                <c:pt idx="0">
                  <c:v>67606</c:v>
                </c:pt>
                <c:pt idx="1">
                  <c:v>132781</c:v>
                </c:pt>
                <c:pt idx="2">
                  <c:v>245664</c:v>
                </c:pt>
                <c:pt idx="3">
                  <c:v>389869</c:v>
                </c:pt>
                <c:pt idx="4">
                  <c:v>505415</c:v>
                </c:pt>
                <c:pt idx="5">
                  <c:v>613408</c:v>
                </c:pt>
                <c:pt idx="6">
                  <c:v>675380</c:v>
                </c:pt>
                <c:pt idx="7">
                  <c:v>844791</c:v>
                </c:pt>
                <c:pt idx="8">
                  <c:v>999008</c:v>
                </c:pt>
                <c:pt idx="9">
                  <c:v>1164017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5-4EEE-A574-1D362EA41E1B}"/>
            </c:ext>
          </c:extLst>
        </c:ser>
        <c:ser>
          <c:idx val="2"/>
          <c:order val="3"/>
          <c:tx>
            <c:strRef>
              <c:f>'PER SPACCATO (3)'!$Q$65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(3)'!$Q$86:$Q$95</c:f>
              <c:numCache>
                <c:formatCode>_-* #,##0_-;\-* #,##0_-;_-* "-"??_-;_-@_-</c:formatCode>
                <c:ptCount val="10"/>
                <c:pt idx="0">
                  <c:v>17170</c:v>
                </c:pt>
                <c:pt idx="1">
                  <c:v>24133</c:v>
                </c:pt>
                <c:pt idx="2">
                  <c:v>48650</c:v>
                </c:pt>
                <c:pt idx="3">
                  <c:v>79925</c:v>
                </c:pt>
                <c:pt idx="4">
                  <c:v>115410</c:v>
                </c:pt>
                <c:pt idx="5">
                  <c:v>151134</c:v>
                </c:pt>
                <c:pt idx="6">
                  <c:v>172650</c:v>
                </c:pt>
                <c:pt idx="7">
                  <c:v>202646</c:v>
                </c:pt>
                <c:pt idx="8">
                  <c:v>235959</c:v>
                </c:pt>
                <c:pt idx="9">
                  <c:v>267954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5-4EEE-A574-1D362EA41E1B}"/>
            </c:ext>
          </c:extLst>
        </c:ser>
        <c:ser>
          <c:idx val="4"/>
          <c:order val="4"/>
          <c:tx>
            <c:strRef>
              <c:f>'PER SPACCATO (3)'!$S$65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(3)'!$S$86:$S$95</c:f>
              <c:numCache>
                <c:formatCode>_-* #,##0_-;\-* #,##0_-;_-* "-"??_-;_-@_-</c:formatCode>
                <c:ptCount val="10"/>
                <c:pt idx="0">
                  <c:v>83200</c:v>
                </c:pt>
                <c:pt idx="1">
                  <c:v>219985</c:v>
                </c:pt>
                <c:pt idx="2">
                  <c:v>313360</c:v>
                </c:pt>
                <c:pt idx="3">
                  <c:v>385160</c:v>
                </c:pt>
                <c:pt idx="4">
                  <c:v>501580</c:v>
                </c:pt>
                <c:pt idx="5">
                  <c:v>664490</c:v>
                </c:pt>
                <c:pt idx="6">
                  <c:v>792627</c:v>
                </c:pt>
                <c:pt idx="7">
                  <c:v>914456</c:v>
                </c:pt>
                <c:pt idx="8">
                  <c:v>1082653</c:v>
                </c:pt>
                <c:pt idx="9">
                  <c:v>1254795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5-4EEE-A574-1D362EA4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Cumulate Sud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612907353499"/>
          <c:y val="1.9954658256273825E-2"/>
          <c:w val="0.86976387092646501"/>
          <c:h val="0.79667360381042285"/>
        </c:manualLayout>
      </c:layout>
      <c:lineChart>
        <c:grouping val="standard"/>
        <c:varyColors val="0"/>
        <c:ser>
          <c:idx val="3"/>
          <c:order val="0"/>
          <c:tx>
            <c:strRef>
              <c:f>'PER SPACCATO (3)'!$R$65</c:f>
              <c:strCache>
                <c:ptCount val="1"/>
                <c:pt idx="0">
                  <c:v>Attivazioni nette di tutte le forme contrattuali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(3)'!$R$96:$R$105</c:f>
              <c:numCache>
                <c:formatCode>_-* #,##0_-;\-* #,##0_-;_-* "-"??_-;_-@_-</c:formatCode>
                <c:ptCount val="10"/>
                <c:pt idx="0">
                  <c:v>4930</c:v>
                </c:pt>
                <c:pt idx="1">
                  <c:v>150655</c:v>
                </c:pt>
                <c:pt idx="2">
                  <c:v>187813</c:v>
                </c:pt>
                <c:pt idx="3">
                  <c:v>254668</c:v>
                </c:pt>
                <c:pt idx="4">
                  <c:v>294529</c:v>
                </c:pt>
                <c:pt idx="5">
                  <c:v>369436</c:v>
                </c:pt>
                <c:pt idx="6">
                  <c:v>408164</c:v>
                </c:pt>
                <c:pt idx="7">
                  <c:v>540100</c:v>
                </c:pt>
                <c:pt idx="8">
                  <c:v>613984</c:v>
                </c:pt>
                <c:pt idx="9">
                  <c:v>725323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02-489B-94E0-74D26B157B39}"/>
            </c:ext>
          </c:extLst>
        </c:ser>
        <c:ser>
          <c:idx val="0"/>
          <c:order val="1"/>
          <c:tx>
            <c:strRef>
              <c:f>'PER SPACCATO (3)'!$O$65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(3)'!$O$96:$O$105</c:f>
              <c:numCache>
                <c:formatCode>_-* #,##0_-;\-* #,##0_-;_-* "-"??_-;_-@_-</c:formatCode>
                <c:ptCount val="10"/>
                <c:pt idx="0">
                  <c:v>-39648</c:v>
                </c:pt>
                <c:pt idx="1">
                  <c:v>54755</c:v>
                </c:pt>
                <c:pt idx="2">
                  <c:v>-10498</c:v>
                </c:pt>
                <c:pt idx="3">
                  <c:v>-86641</c:v>
                </c:pt>
                <c:pt idx="4">
                  <c:v>-167105</c:v>
                </c:pt>
                <c:pt idx="5">
                  <c:v>-226347</c:v>
                </c:pt>
                <c:pt idx="6">
                  <c:v>-270138</c:v>
                </c:pt>
                <c:pt idx="7">
                  <c:v>-327668</c:v>
                </c:pt>
                <c:pt idx="8">
                  <c:v>-406026</c:v>
                </c:pt>
                <c:pt idx="9">
                  <c:v>-468599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2-489B-94E0-74D26B157B39}"/>
            </c:ext>
          </c:extLst>
        </c:ser>
        <c:ser>
          <c:idx val="1"/>
          <c:order val="2"/>
          <c:tx>
            <c:strRef>
              <c:f>'PER SPACCATO (3)'!$P$65</c:f>
              <c:strCache>
                <c:ptCount val="1"/>
                <c:pt idx="0">
                  <c:v>Attivazioni nette a T.D.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(3)'!$P$96:$P$105</c:f>
              <c:numCache>
                <c:formatCode>_-* #,##0_-;\-* #,##0_-;_-* "-"??_-;_-@_-</c:formatCode>
                <c:ptCount val="10"/>
                <c:pt idx="0">
                  <c:v>37786</c:v>
                </c:pt>
                <c:pt idx="1">
                  <c:v>86405</c:v>
                </c:pt>
                <c:pt idx="2">
                  <c:v>167288</c:v>
                </c:pt>
                <c:pt idx="3">
                  <c:v>273827</c:v>
                </c:pt>
                <c:pt idx="4">
                  <c:v>366024</c:v>
                </c:pt>
                <c:pt idx="5">
                  <c:v>469603</c:v>
                </c:pt>
                <c:pt idx="6">
                  <c:v>544563</c:v>
                </c:pt>
                <c:pt idx="7">
                  <c:v>697050</c:v>
                </c:pt>
                <c:pt idx="8">
                  <c:v>825037</c:v>
                </c:pt>
                <c:pt idx="9">
                  <c:v>974449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02-489B-94E0-74D26B157B39}"/>
            </c:ext>
          </c:extLst>
        </c:ser>
        <c:ser>
          <c:idx val="2"/>
          <c:order val="3"/>
          <c:tx>
            <c:strRef>
              <c:f>'PER SPACCATO (3)'!$Q$65</c:f>
              <c:strCache>
                <c:ptCount val="1"/>
                <c:pt idx="0">
                  <c:v>Attivazioni nette in 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(3)'!$Q$96:$Q$105</c:f>
              <c:numCache>
                <c:formatCode>_-* #,##0_-;\-* #,##0_-;_-* "-"??_-;_-@_-</c:formatCode>
                <c:ptCount val="10"/>
                <c:pt idx="0">
                  <c:v>5753</c:v>
                </c:pt>
                <c:pt idx="1">
                  <c:v>6517</c:v>
                </c:pt>
                <c:pt idx="2">
                  <c:v>21508</c:v>
                </c:pt>
                <c:pt idx="3">
                  <c:v>39525</c:v>
                </c:pt>
                <c:pt idx="4">
                  <c:v>57807</c:v>
                </c:pt>
                <c:pt idx="5">
                  <c:v>79912</c:v>
                </c:pt>
                <c:pt idx="6">
                  <c:v>96587</c:v>
                </c:pt>
                <c:pt idx="7">
                  <c:v>112090</c:v>
                </c:pt>
                <c:pt idx="8">
                  <c:v>127661</c:v>
                </c:pt>
                <c:pt idx="9">
                  <c:v>143424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02-489B-94E0-74D26B157B39}"/>
            </c:ext>
          </c:extLst>
        </c:ser>
        <c:ser>
          <c:idx val="4"/>
          <c:order val="4"/>
          <c:tx>
            <c:strRef>
              <c:f>'PER SPACCATO (3)'!$S$65</c:f>
              <c:strCache>
                <c:ptCount val="1"/>
                <c:pt idx="0">
                  <c:v>Trasformazioni a T.I. da T.D. e da Apprendistato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'PER SPACCATO (3)'!$N$66:$N$75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SPACCATO (3)'!$S$96:$S$105</c:f>
              <c:numCache>
                <c:formatCode>_-* #,##0_-;\-* #,##0_-;_-* "-"??_-;_-@_-</c:formatCode>
                <c:ptCount val="10"/>
                <c:pt idx="0">
                  <c:v>50825</c:v>
                </c:pt>
                <c:pt idx="1">
                  <c:v>132154</c:v>
                </c:pt>
                <c:pt idx="2">
                  <c:v>187633</c:v>
                </c:pt>
                <c:pt idx="3">
                  <c:v>247084</c:v>
                </c:pt>
                <c:pt idx="4">
                  <c:v>334102</c:v>
                </c:pt>
                <c:pt idx="5">
                  <c:v>443067</c:v>
                </c:pt>
                <c:pt idx="6">
                  <c:v>537410</c:v>
                </c:pt>
                <c:pt idx="7">
                  <c:v>641760</c:v>
                </c:pt>
                <c:pt idx="8">
                  <c:v>772331</c:v>
                </c:pt>
                <c:pt idx="9">
                  <c:v>908863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02-489B-94E0-74D26B157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44336"/>
        <c:axId val="77937264"/>
      </c:lineChart>
      <c:catAx>
        <c:axId val="779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37264"/>
        <c:crosses val="autoZero"/>
        <c:auto val="1"/>
        <c:lblAlgn val="ctr"/>
        <c:lblOffset val="100"/>
        <c:noMultiLvlLbl val="0"/>
      </c:catAx>
      <c:valAx>
        <c:axId val="77937264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94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42057206575236E-3"/>
          <c:y val="0.85512955294757098"/>
          <c:w val="0.9885915885586849"/>
          <c:h val="0.144870447052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15874</xdr:colOff>
      <xdr:row>65</xdr:row>
      <xdr:rowOff>9524</xdr:rowOff>
    </xdr:from>
    <xdr:to>
      <xdr:col>30</xdr:col>
      <xdr:colOff>609599</xdr:colOff>
      <xdr:row>84</xdr:row>
      <xdr:rowOff>6349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84</xdr:row>
      <xdr:rowOff>0</xdr:rowOff>
    </xdr:from>
    <xdr:to>
      <xdr:col>30</xdr:col>
      <xdr:colOff>593725</xdr:colOff>
      <xdr:row>102</xdr:row>
      <xdr:rowOff>180975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103</xdr:row>
      <xdr:rowOff>0</xdr:rowOff>
    </xdr:from>
    <xdr:to>
      <xdr:col>30</xdr:col>
      <xdr:colOff>593725</xdr:colOff>
      <xdr:row>121</xdr:row>
      <xdr:rowOff>180975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122</xdr:row>
      <xdr:rowOff>0</xdr:rowOff>
    </xdr:from>
    <xdr:to>
      <xdr:col>30</xdr:col>
      <xdr:colOff>593725</xdr:colOff>
      <xdr:row>140</xdr:row>
      <xdr:rowOff>180975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141</xdr:row>
      <xdr:rowOff>0</xdr:rowOff>
    </xdr:from>
    <xdr:to>
      <xdr:col>30</xdr:col>
      <xdr:colOff>593725</xdr:colOff>
      <xdr:row>159</xdr:row>
      <xdr:rowOff>180975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15874</xdr:colOff>
      <xdr:row>65</xdr:row>
      <xdr:rowOff>9524</xdr:rowOff>
    </xdr:from>
    <xdr:to>
      <xdr:col>30</xdr:col>
      <xdr:colOff>609599</xdr:colOff>
      <xdr:row>84</xdr:row>
      <xdr:rowOff>6349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84</xdr:row>
      <xdr:rowOff>0</xdr:rowOff>
    </xdr:from>
    <xdr:to>
      <xdr:col>30</xdr:col>
      <xdr:colOff>593725</xdr:colOff>
      <xdr:row>102</xdr:row>
      <xdr:rowOff>180975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103</xdr:row>
      <xdr:rowOff>0</xdr:rowOff>
    </xdr:from>
    <xdr:to>
      <xdr:col>30</xdr:col>
      <xdr:colOff>593725</xdr:colOff>
      <xdr:row>121</xdr:row>
      <xdr:rowOff>180975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122</xdr:row>
      <xdr:rowOff>0</xdr:rowOff>
    </xdr:from>
    <xdr:to>
      <xdr:col>30</xdr:col>
      <xdr:colOff>593725</xdr:colOff>
      <xdr:row>140</xdr:row>
      <xdr:rowOff>180975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141</xdr:row>
      <xdr:rowOff>0</xdr:rowOff>
    </xdr:from>
    <xdr:to>
      <xdr:col>30</xdr:col>
      <xdr:colOff>593725</xdr:colOff>
      <xdr:row>159</xdr:row>
      <xdr:rowOff>180975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234951</xdr:colOff>
      <xdr:row>72</xdr:row>
      <xdr:rowOff>57150</xdr:rowOff>
    </xdr:from>
    <xdr:to>
      <xdr:col>42</xdr:col>
      <xdr:colOff>1046892</xdr:colOff>
      <xdr:row>113</xdr:row>
      <xdr:rowOff>137298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0.64109</cdr:x>
      <cdr:y>0.93336</cdr:y>
    </cdr:from>
    <cdr:to>
      <cdr:x>0.99045</cdr:x>
      <cdr:y>0.99081</cdr:y>
    </cdr:to>
    <cdr:sp macro="" textlink="">
      <cdr:nvSpPr>
        <cdr:cNvPr id="2" name="Rettangolo 1"/>
        <cdr:cNvSpPr/>
      </cdr:nvSpPr>
      <cdr:spPr>
        <a:xfrm xmlns:a="http://schemas.openxmlformats.org/drawingml/2006/main">
          <a:off x="5763225" y="6970755"/>
          <a:ext cx="3140675" cy="4290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opLeftCell="A55" workbookViewId="0">
      <selection activeCell="K69" sqref="K69"/>
    </sheetView>
  </sheetViews>
  <sheetFormatPr defaultRowHeight="14.5" x14ac:dyDescent="0.35"/>
  <sheetData>
    <row r="1" spans="1:35" x14ac:dyDescent="0.35">
      <c r="A1" t="s">
        <v>25</v>
      </c>
    </row>
    <row r="2" spans="1:35" x14ac:dyDescent="0.35">
      <c r="A2" t="s">
        <v>0</v>
      </c>
    </row>
    <row r="5" spans="1:35" x14ac:dyDescent="0.35">
      <c r="A5" s="1" t="s">
        <v>1</v>
      </c>
      <c r="B5" s="1" t="s">
        <v>2</v>
      </c>
      <c r="C5" s="1" t="s">
        <v>3</v>
      </c>
    </row>
    <row r="6" spans="1:35" x14ac:dyDescent="0.35">
      <c r="B6" t="s">
        <v>4</v>
      </c>
      <c r="C6" t="s">
        <v>5</v>
      </c>
      <c r="D6" s="3" t="s">
        <v>6</v>
      </c>
      <c r="E6" s="3" t="s">
        <v>7</v>
      </c>
      <c r="F6" s="3" t="s">
        <v>8</v>
      </c>
      <c r="G6" t="s">
        <v>9</v>
      </c>
      <c r="H6" t="s">
        <v>10</v>
      </c>
      <c r="I6" t="s">
        <v>11</v>
      </c>
      <c r="J6" s="3" t="s">
        <v>12</v>
      </c>
      <c r="N6" t="s">
        <v>4</v>
      </c>
      <c r="O6" t="s">
        <v>26</v>
      </c>
      <c r="P6" s="3" t="s">
        <v>27</v>
      </c>
      <c r="Q6" s="3" t="s">
        <v>28</v>
      </c>
      <c r="R6" s="3" t="s">
        <v>29</v>
      </c>
      <c r="S6" t="s">
        <v>30</v>
      </c>
      <c r="T6" t="s">
        <v>31</v>
      </c>
      <c r="U6" t="s">
        <v>32</v>
      </c>
      <c r="V6" s="3" t="s">
        <v>12</v>
      </c>
      <c r="Z6" t="s">
        <v>4</v>
      </c>
      <c r="AA6" t="s">
        <v>34</v>
      </c>
      <c r="AB6" s="3" t="s">
        <v>35</v>
      </c>
      <c r="AC6" t="s">
        <v>36</v>
      </c>
      <c r="AD6" t="s">
        <v>37</v>
      </c>
      <c r="AE6" t="s">
        <v>38</v>
      </c>
      <c r="AF6" s="3" t="s">
        <v>39</v>
      </c>
      <c r="AG6" t="s">
        <v>40</v>
      </c>
      <c r="AH6" t="s">
        <v>41</v>
      </c>
      <c r="AI6" t="s">
        <v>12</v>
      </c>
    </row>
    <row r="7" spans="1:35" x14ac:dyDescent="0.35">
      <c r="A7" t="s">
        <v>13</v>
      </c>
      <c r="B7" t="s">
        <v>14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  <c r="I7" t="s">
        <v>15</v>
      </c>
      <c r="J7" t="s">
        <v>15</v>
      </c>
      <c r="M7" t="s">
        <v>13</v>
      </c>
      <c r="N7" t="s">
        <v>14</v>
      </c>
      <c r="P7" t="s">
        <v>33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V7" t="s">
        <v>33</v>
      </c>
      <c r="Y7" t="s">
        <v>13</v>
      </c>
      <c r="Z7" t="s">
        <v>14</v>
      </c>
      <c r="AB7" t="s">
        <v>42</v>
      </c>
      <c r="AC7" t="s">
        <v>42</v>
      </c>
      <c r="AD7" t="s">
        <v>42</v>
      </c>
      <c r="AE7" t="s">
        <v>42</v>
      </c>
      <c r="AF7" t="s">
        <v>42</v>
      </c>
      <c r="AG7" t="s">
        <v>42</v>
      </c>
      <c r="AH7" t="s">
        <v>42</v>
      </c>
      <c r="AI7" t="s">
        <v>42</v>
      </c>
    </row>
    <row r="8" spans="1:35" x14ac:dyDescent="0.35">
      <c r="A8" t="s">
        <v>16</v>
      </c>
      <c r="B8">
        <v>2014</v>
      </c>
      <c r="D8" s="2">
        <v>301034</v>
      </c>
      <c r="E8" s="2">
        <v>616043</v>
      </c>
      <c r="F8" s="2">
        <v>68972</v>
      </c>
      <c r="G8" s="2">
        <v>63608</v>
      </c>
      <c r="H8" s="2">
        <v>369868</v>
      </c>
      <c r="I8" s="2">
        <v>85763</v>
      </c>
      <c r="J8" s="2">
        <v>1505288</v>
      </c>
      <c r="M8" t="s">
        <v>16</v>
      </c>
      <c r="N8">
        <v>2014</v>
      </c>
      <c r="P8">
        <v>461930</v>
      </c>
      <c r="Q8">
        <v>496909</v>
      </c>
      <c r="R8">
        <v>43549</v>
      </c>
      <c r="S8">
        <v>61610</v>
      </c>
      <c r="T8">
        <v>364393</v>
      </c>
      <c r="U8">
        <v>89200</v>
      </c>
      <c r="V8">
        <v>1517591</v>
      </c>
      <c r="Y8" t="s">
        <v>16</v>
      </c>
      <c r="Z8">
        <v>2014</v>
      </c>
      <c r="AB8">
        <v>105840</v>
      </c>
      <c r="AC8">
        <v>603</v>
      </c>
      <c r="AD8">
        <v>579</v>
      </c>
      <c r="AE8">
        <v>2899</v>
      </c>
      <c r="AF8">
        <v>22157</v>
      </c>
      <c r="AG8">
        <v>23</v>
      </c>
      <c r="AH8">
        <v>8</v>
      </c>
      <c r="AI8">
        <v>132109</v>
      </c>
    </row>
    <row r="9" spans="1:35" x14ac:dyDescent="0.35">
      <c r="A9" t="s">
        <v>4</v>
      </c>
      <c r="B9">
        <v>2015</v>
      </c>
      <c r="D9" s="2">
        <v>515793</v>
      </c>
      <c r="E9" s="2">
        <v>624568</v>
      </c>
      <c r="F9" s="2">
        <v>53337</v>
      </c>
      <c r="G9" s="2">
        <v>66282</v>
      </c>
      <c r="H9" s="2">
        <v>424383</v>
      </c>
      <c r="I9" s="2">
        <v>89407</v>
      </c>
      <c r="J9" s="2">
        <v>1773770</v>
      </c>
      <c r="M9" t="s">
        <v>4</v>
      </c>
      <c r="N9">
        <v>2015</v>
      </c>
      <c r="P9">
        <v>481112</v>
      </c>
      <c r="Q9">
        <v>511104</v>
      </c>
      <c r="R9">
        <v>41177</v>
      </c>
      <c r="S9">
        <v>67456</v>
      </c>
      <c r="T9">
        <v>419809</v>
      </c>
      <c r="U9">
        <v>82073</v>
      </c>
      <c r="V9">
        <v>1602731</v>
      </c>
      <c r="Y9" t="s">
        <v>4</v>
      </c>
      <c r="Z9">
        <v>2015</v>
      </c>
      <c r="AB9">
        <v>177998</v>
      </c>
      <c r="AC9">
        <v>1502</v>
      </c>
      <c r="AD9">
        <v>3380</v>
      </c>
      <c r="AE9">
        <v>2470</v>
      </c>
      <c r="AF9">
        <v>27705</v>
      </c>
      <c r="AG9">
        <v>20</v>
      </c>
      <c r="AH9">
        <v>167</v>
      </c>
      <c r="AI9">
        <v>213242</v>
      </c>
    </row>
    <row r="10" spans="1:35" x14ac:dyDescent="0.35">
      <c r="A10" t="s">
        <v>4</v>
      </c>
      <c r="B10">
        <v>2016</v>
      </c>
      <c r="D10" s="2">
        <v>340487</v>
      </c>
      <c r="E10" s="2">
        <v>680616</v>
      </c>
      <c r="F10" s="2">
        <v>67346</v>
      </c>
      <c r="G10" s="2">
        <v>69999</v>
      </c>
      <c r="H10" s="2">
        <v>406496</v>
      </c>
      <c r="I10" s="2">
        <v>92837</v>
      </c>
      <c r="J10" s="2">
        <v>1657781</v>
      </c>
      <c r="M10" t="s">
        <v>4</v>
      </c>
      <c r="N10">
        <v>2016</v>
      </c>
      <c r="P10">
        <v>457247</v>
      </c>
      <c r="Q10">
        <v>509083</v>
      </c>
      <c r="R10">
        <v>36012</v>
      </c>
      <c r="S10">
        <v>68603</v>
      </c>
      <c r="T10">
        <v>389966</v>
      </c>
      <c r="U10">
        <v>79179</v>
      </c>
      <c r="V10">
        <v>1540090</v>
      </c>
      <c r="Y10" t="s">
        <v>4</v>
      </c>
      <c r="Z10">
        <v>2016</v>
      </c>
      <c r="AB10">
        <v>114063</v>
      </c>
      <c r="AC10">
        <v>822</v>
      </c>
      <c r="AD10">
        <v>944</v>
      </c>
      <c r="AE10">
        <v>1863</v>
      </c>
      <c r="AF10">
        <v>26989</v>
      </c>
      <c r="AG10">
        <v>25</v>
      </c>
      <c r="AH10">
        <v>58</v>
      </c>
      <c r="AI10">
        <v>144764</v>
      </c>
    </row>
    <row r="11" spans="1:35" x14ac:dyDescent="0.35">
      <c r="A11" t="s">
        <v>4</v>
      </c>
      <c r="B11">
        <v>2017</v>
      </c>
      <c r="D11" s="2">
        <v>309899</v>
      </c>
      <c r="E11" s="2">
        <v>830069</v>
      </c>
      <c r="F11" s="2">
        <v>84403</v>
      </c>
      <c r="G11" s="2">
        <v>79486</v>
      </c>
      <c r="H11" s="2">
        <v>477966</v>
      </c>
      <c r="I11" s="2">
        <v>177821</v>
      </c>
      <c r="J11" s="2">
        <v>1959644</v>
      </c>
      <c r="M11" t="s">
        <v>4</v>
      </c>
      <c r="N11">
        <v>2017</v>
      </c>
      <c r="P11">
        <v>475625</v>
      </c>
      <c r="Q11">
        <v>623427</v>
      </c>
      <c r="R11">
        <v>43646</v>
      </c>
      <c r="S11">
        <v>77762</v>
      </c>
      <c r="T11">
        <v>460239</v>
      </c>
      <c r="U11">
        <v>134732</v>
      </c>
      <c r="V11">
        <v>1815431</v>
      </c>
      <c r="Y11" t="s">
        <v>4</v>
      </c>
      <c r="Z11">
        <v>2017</v>
      </c>
      <c r="AB11">
        <v>91112</v>
      </c>
      <c r="AC11">
        <v>614</v>
      </c>
      <c r="AD11">
        <v>486</v>
      </c>
      <c r="AE11">
        <v>2392</v>
      </c>
      <c r="AF11">
        <v>24585</v>
      </c>
      <c r="AG11">
        <v>35</v>
      </c>
      <c r="AH11">
        <v>58</v>
      </c>
      <c r="AI11">
        <v>119282</v>
      </c>
    </row>
    <row r="12" spans="1:35" x14ac:dyDescent="0.35">
      <c r="A12" t="s">
        <v>4</v>
      </c>
      <c r="B12">
        <v>2018</v>
      </c>
      <c r="D12" s="2">
        <v>357251</v>
      </c>
      <c r="E12" s="2">
        <v>880792</v>
      </c>
      <c r="F12" s="2">
        <v>98641</v>
      </c>
      <c r="G12" s="2">
        <v>88118</v>
      </c>
      <c r="H12" s="2">
        <v>486143</v>
      </c>
      <c r="I12" s="2">
        <v>196731</v>
      </c>
      <c r="J12" s="2">
        <v>2107676</v>
      </c>
      <c r="M12" t="s">
        <v>4</v>
      </c>
      <c r="N12">
        <v>2018</v>
      </c>
      <c r="P12">
        <v>484209</v>
      </c>
      <c r="Q12">
        <v>704776</v>
      </c>
      <c r="R12">
        <v>52664</v>
      </c>
      <c r="S12">
        <v>87295</v>
      </c>
      <c r="T12">
        <v>466993</v>
      </c>
      <c r="U12">
        <v>179240</v>
      </c>
      <c r="V12">
        <v>1975177</v>
      </c>
      <c r="Y12" t="s">
        <v>4</v>
      </c>
      <c r="Z12">
        <v>2018</v>
      </c>
      <c r="AB12">
        <v>169846</v>
      </c>
      <c r="AC12">
        <v>913</v>
      </c>
      <c r="AD12">
        <v>4331</v>
      </c>
      <c r="AE12">
        <v>4231</v>
      </c>
      <c r="AF12">
        <v>21919</v>
      </c>
      <c r="AG12">
        <v>26</v>
      </c>
      <c r="AH12">
        <v>109</v>
      </c>
      <c r="AI12">
        <v>201375</v>
      </c>
    </row>
    <row r="13" spans="1:35" x14ac:dyDescent="0.35">
      <c r="A13" t="s">
        <v>4</v>
      </c>
      <c r="B13">
        <v>2019</v>
      </c>
      <c r="D13" s="2">
        <v>395315</v>
      </c>
      <c r="E13" s="2">
        <v>843238</v>
      </c>
      <c r="F13" s="2">
        <v>105880</v>
      </c>
      <c r="G13" s="2">
        <v>112115</v>
      </c>
      <c r="H13" s="2">
        <v>385669</v>
      </c>
      <c r="I13" s="2">
        <v>212220</v>
      </c>
      <c r="J13" s="2">
        <v>2054437</v>
      </c>
      <c r="M13" t="s">
        <v>4</v>
      </c>
      <c r="N13">
        <v>2019</v>
      </c>
      <c r="P13">
        <v>523928</v>
      </c>
      <c r="Q13">
        <v>675020</v>
      </c>
      <c r="R13">
        <v>58734</v>
      </c>
      <c r="S13">
        <v>108813</v>
      </c>
      <c r="T13">
        <v>382893</v>
      </c>
      <c r="U13">
        <v>196353</v>
      </c>
      <c r="V13">
        <v>1945741</v>
      </c>
      <c r="Y13" t="s">
        <v>4</v>
      </c>
      <c r="Z13">
        <v>2019</v>
      </c>
      <c r="AB13">
        <v>231546</v>
      </c>
      <c r="AC13">
        <v>1658</v>
      </c>
      <c r="AD13">
        <v>9287</v>
      </c>
      <c r="AE13">
        <v>6349</v>
      </c>
      <c r="AF13">
        <v>27807</v>
      </c>
      <c r="AG13">
        <v>32</v>
      </c>
      <c r="AH13">
        <v>172</v>
      </c>
      <c r="AI13">
        <v>276851</v>
      </c>
    </row>
    <row r="14" spans="1:35" x14ac:dyDescent="0.35">
      <c r="A14" t="s">
        <v>4</v>
      </c>
      <c r="B14">
        <v>2020</v>
      </c>
      <c r="D14" s="2">
        <v>293214</v>
      </c>
      <c r="E14" s="2">
        <v>614061</v>
      </c>
      <c r="F14" s="2">
        <v>70307</v>
      </c>
      <c r="G14" s="2">
        <v>97778</v>
      </c>
      <c r="H14" s="2">
        <v>308481</v>
      </c>
      <c r="I14" s="2">
        <v>140613</v>
      </c>
      <c r="J14" s="2">
        <v>1524454</v>
      </c>
      <c r="M14" t="s">
        <v>4</v>
      </c>
      <c r="N14">
        <v>2020</v>
      </c>
      <c r="P14">
        <v>421918</v>
      </c>
      <c r="Q14">
        <v>516080</v>
      </c>
      <c r="R14">
        <v>44941</v>
      </c>
      <c r="S14">
        <v>112860</v>
      </c>
      <c r="T14">
        <v>300720</v>
      </c>
      <c r="U14">
        <v>154501</v>
      </c>
      <c r="V14">
        <v>1551020</v>
      </c>
      <c r="Y14" t="s">
        <v>4</v>
      </c>
      <c r="Z14">
        <v>2020</v>
      </c>
      <c r="AB14">
        <v>172456</v>
      </c>
      <c r="AC14">
        <v>1244</v>
      </c>
      <c r="AD14">
        <v>4091</v>
      </c>
      <c r="AE14">
        <v>4269</v>
      </c>
      <c r="AF14">
        <v>29822</v>
      </c>
      <c r="AG14">
        <v>18</v>
      </c>
      <c r="AH14">
        <v>233</v>
      </c>
      <c r="AI14">
        <v>212133</v>
      </c>
    </row>
    <row r="15" spans="1:35" x14ac:dyDescent="0.35">
      <c r="A15" t="s">
        <v>4</v>
      </c>
      <c r="B15">
        <v>2021</v>
      </c>
      <c r="D15" s="2">
        <v>367218</v>
      </c>
      <c r="E15" s="2">
        <v>783963</v>
      </c>
      <c r="F15" s="2">
        <v>97743</v>
      </c>
      <c r="G15" s="2">
        <v>145225</v>
      </c>
      <c r="H15" s="2">
        <v>403457</v>
      </c>
      <c r="I15" s="2">
        <v>182489</v>
      </c>
      <c r="J15" s="2">
        <v>1980095</v>
      </c>
      <c r="M15" t="s">
        <v>4</v>
      </c>
      <c r="N15">
        <v>2021</v>
      </c>
      <c r="P15">
        <v>536121</v>
      </c>
      <c r="Q15">
        <v>534692</v>
      </c>
      <c r="R15">
        <v>58195</v>
      </c>
      <c r="S15">
        <v>128731</v>
      </c>
      <c r="T15">
        <v>375566</v>
      </c>
      <c r="U15">
        <v>160413</v>
      </c>
      <c r="V15">
        <v>1793718</v>
      </c>
      <c r="Y15" t="s">
        <v>4</v>
      </c>
      <c r="Z15">
        <v>2021</v>
      </c>
      <c r="AB15">
        <v>147973</v>
      </c>
      <c r="AC15">
        <v>1724</v>
      </c>
      <c r="AD15">
        <v>7218</v>
      </c>
      <c r="AE15">
        <v>3722</v>
      </c>
      <c r="AF15">
        <v>36106</v>
      </c>
      <c r="AG15">
        <v>20</v>
      </c>
      <c r="AH15">
        <v>353</v>
      </c>
      <c r="AI15">
        <v>197116</v>
      </c>
    </row>
    <row r="16" spans="1:35" x14ac:dyDescent="0.35">
      <c r="A16" t="s">
        <v>4</v>
      </c>
      <c r="B16">
        <v>2022</v>
      </c>
      <c r="D16" s="2">
        <v>450243</v>
      </c>
      <c r="E16" s="2">
        <v>893299</v>
      </c>
      <c r="F16" s="2">
        <v>112280</v>
      </c>
      <c r="G16" s="2">
        <v>160920</v>
      </c>
      <c r="H16" s="2">
        <v>423082</v>
      </c>
      <c r="I16" s="2">
        <v>220117</v>
      </c>
      <c r="J16" s="2">
        <v>2259941</v>
      </c>
      <c r="M16" t="s">
        <v>4</v>
      </c>
      <c r="N16">
        <v>2022</v>
      </c>
      <c r="P16">
        <v>604220</v>
      </c>
      <c r="Q16">
        <v>660762</v>
      </c>
      <c r="R16">
        <v>68262</v>
      </c>
      <c r="S16">
        <v>156980</v>
      </c>
      <c r="T16">
        <v>422725</v>
      </c>
      <c r="U16">
        <v>209072</v>
      </c>
      <c r="V16">
        <v>2122021</v>
      </c>
      <c r="Y16" t="s">
        <v>4</v>
      </c>
      <c r="Z16">
        <v>2022</v>
      </c>
      <c r="AB16">
        <v>222404</v>
      </c>
      <c r="AC16">
        <v>2550</v>
      </c>
      <c r="AD16">
        <v>10728</v>
      </c>
      <c r="AE16">
        <v>4681</v>
      </c>
      <c r="AF16">
        <v>36284</v>
      </c>
      <c r="AG16">
        <v>18</v>
      </c>
      <c r="AH16">
        <v>236</v>
      </c>
      <c r="AI16">
        <v>276901</v>
      </c>
    </row>
    <row r="17" spans="1:35" x14ac:dyDescent="0.35">
      <c r="A17" t="s">
        <v>4</v>
      </c>
      <c r="B17">
        <v>2023</v>
      </c>
      <c r="D17" s="2">
        <v>440869</v>
      </c>
      <c r="E17" s="2">
        <v>902348</v>
      </c>
      <c r="F17" s="2">
        <v>106087</v>
      </c>
      <c r="G17" s="2">
        <v>171591</v>
      </c>
      <c r="H17" s="2">
        <v>395823</v>
      </c>
      <c r="I17" s="2">
        <v>235397</v>
      </c>
      <c r="J17" s="2">
        <v>2252115</v>
      </c>
      <c r="M17" t="s">
        <v>4</v>
      </c>
      <c r="N17">
        <v>2023</v>
      </c>
      <c r="P17">
        <v>584922</v>
      </c>
      <c r="Q17">
        <v>665382</v>
      </c>
      <c r="R17">
        <v>67042</v>
      </c>
      <c r="S17">
        <v>169438</v>
      </c>
      <c r="T17">
        <v>392068</v>
      </c>
      <c r="U17">
        <v>228915</v>
      </c>
      <c r="V17">
        <v>2107767</v>
      </c>
      <c r="Y17" t="s">
        <v>4</v>
      </c>
      <c r="Z17">
        <v>2023</v>
      </c>
      <c r="AB17">
        <v>229190</v>
      </c>
      <c r="AC17">
        <v>2538</v>
      </c>
      <c r="AD17">
        <v>11614</v>
      </c>
      <c r="AE17">
        <v>5259</v>
      </c>
      <c r="AF17">
        <v>31250</v>
      </c>
      <c r="AG17">
        <v>18</v>
      </c>
      <c r="AH17">
        <v>147</v>
      </c>
      <c r="AI17">
        <v>280016</v>
      </c>
    </row>
    <row r="18" spans="1:35" x14ac:dyDescent="0.35">
      <c r="A18" t="s">
        <v>17</v>
      </c>
      <c r="B18">
        <v>2014</v>
      </c>
      <c r="D18" s="2">
        <v>173532</v>
      </c>
      <c r="E18" s="2">
        <v>441433</v>
      </c>
      <c r="F18" s="2">
        <v>61029</v>
      </c>
      <c r="G18" s="2">
        <v>207369</v>
      </c>
      <c r="H18" s="2">
        <v>217102</v>
      </c>
      <c r="I18" s="2">
        <v>81861</v>
      </c>
      <c r="J18" s="2">
        <v>1182326</v>
      </c>
      <c r="M18" t="s">
        <v>17</v>
      </c>
      <c r="N18">
        <v>2014</v>
      </c>
      <c r="P18">
        <v>300270</v>
      </c>
      <c r="Q18">
        <v>358594</v>
      </c>
      <c r="R18">
        <v>40399</v>
      </c>
      <c r="S18">
        <v>204213</v>
      </c>
      <c r="T18">
        <v>212763</v>
      </c>
      <c r="U18">
        <v>89514</v>
      </c>
      <c r="V18">
        <v>1205753</v>
      </c>
      <c r="Y18" t="s">
        <v>17</v>
      </c>
      <c r="Z18">
        <v>2014</v>
      </c>
      <c r="AB18">
        <v>77009</v>
      </c>
      <c r="AC18">
        <v>1649</v>
      </c>
      <c r="AD18">
        <v>279</v>
      </c>
      <c r="AE18">
        <v>2744</v>
      </c>
      <c r="AF18">
        <v>19409</v>
      </c>
      <c r="AG18">
        <v>22</v>
      </c>
      <c r="AH18" t="s">
        <v>23</v>
      </c>
      <c r="AI18">
        <v>101114</v>
      </c>
    </row>
    <row r="19" spans="1:35" x14ac:dyDescent="0.35">
      <c r="A19" t="s">
        <v>4</v>
      </c>
      <c r="B19">
        <v>2015</v>
      </c>
      <c r="D19" s="2">
        <v>326210</v>
      </c>
      <c r="E19" s="2">
        <v>434069</v>
      </c>
      <c r="F19" s="2">
        <v>51327</v>
      </c>
      <c r="G19" s="2">
        <v>212713</v>
      </c>
      <c r="H19" s="2">
        <v>250245</v>
      </c>
      <c r="I19" s="2">
        <v>72679</v>
      </c>
      <c r="J19" s="2">
        <v>1347243</v>
      </c>
      <c r="M19" t="s">
        <v>4</v>
      </c>
      <c r="N19">
        <v>2015</v>
      </c>
      <c r="P19">
        <v>318139</v>
      </c>
      <c r="Q19">
        <v>350116</v>
      </c>
      <c r="R19">
        <v>37486</v>
      </c>
      <c r="S19">
        <v>210650</v>
      </c>
      <c r="T19">
        <v>246844</v>
      </c>
      <c r="U19">
        <v>82825</v>
      </c>
      <c r="V19">
        <v>1246060</v>
      </c>
      <c r="Y19" t="s">
        <v>4</v>
      </c>
      <c r="Z19">
        <v>2015</v>
      </c>
      <c r="AB19">
        <v>132482</v>
      </c>
      <c r="AC19">
        <v>3103</v>
      </c>
      <c r="AD19">
        <v>2608</v>
      </c>
      <c r="AE19">
        <v>1720</v>
      </c>
      <c r="AF19">
        <v>24484</v>
      </c>
      <c r="AG19">
        <v>22</v>
      </c>
      <c r="AH19">
        <v>20</v>
      </c>
      <c r="AI19">
        <v>164439</v>
      </c>
    </row>
    <row r="20" spans="1:35" x14ac:dyDescent="0.35">
      <c r="A20" t="s">
        <v>4</v>
      </c>
      <c r="B20">
        <v>2016</v>
      </c>
      <c r="D20" s="2">
        <v>206761</v>
      </c>
      <c r="E20" s="2">
        <v>492668</v>
      </c>
      <c r="F20" s="2">
        <v>63859</v>
      </c>
      <c r="G20" s="2">
        <v>211060</v>
      </c>
      <c r="H20" s="2">
        <v>283479</v>
      </c>
      <c r="I20" s="2">
        <v>74540</v>
      </c>
      <c r="J20" s="2">
        <v>1332367</v>
      </c>
      <c r="M20" t="s">
        <v>4</v>
      </c>
      <c r="N20">
        <v>2016</v>
      </c>
      <c r="P20">
        <v>308663</v>
      </c>
      <c r="Q20">
        <v>353286</v>
      </c>
      <c r="R20">
        <v>35142</v>
      </c>
      <c r="S20">
        <v>206524</v>
      </c>
      <c r="T20">
        <v>272454</v>
      </c>
      <c r="U20">
        <v>70526</v>
      </c>
      <c r="V20">
        <v>1246595</v>
      </c>
      <c r="Y20" t="s">
        <v>4</v>
      </c>
      <c r="Z20">
        <v>2016</v>
      </c>
      <c r="AB20">
        <v>89875</v>
      </c>
      <c r="AC20">
        <v>1685</v>
      </c>
      <c r="AD20">
        <v>1233</v>
      </c>
      <c r="AE20">
        <v>1318</v>
      </c>
      <c r="AF20">
        <v>23273</v>
      </c>
      <c r="AG20">
        <v>43</v>
      </c>
      <c r="AH20">
        <v>45</v>
      </c>
      <c r="AI20">
        <v>117472</v>
      </c>
    </row>
    <row r="21" spans="1:35" x14ac:dyDescent="0.35">
      <c r="A21" t="s">
        <v>4</v>
      </c>
      <c r="B21">
        <v>2017</v>
      </c>
      <c r="D21" s="2">
        <v>192582</v>
      </c>
      <c r="E21" s="2">
        <v>636745</v>
      </c>
      <c r="F21" s="2">
        <v>78638</v>
      </c>
      <c r="G21" s="2">
        <v>242825</v>
      </c>
      <c r="H21" s="2">
        <v>347912</v>
      </c>
      <c r="I21" s="2">
        <v>182779</v>
      </c>
      <c r="J21" s="2">
        <v>1681481</v>
      </c>
      <c r="M21" t="s">
        <v>4</v>
      </c>
      <c r="N21">
        <v>2017</v>
      </c>
      <c r="P21">
        <v>323042</v>
      </c>
      <c r="Q21">
        <v>464025</v>
      </c>
      <c r="R21">
        <v>43132</v>
      </c>
      <c r="S21">
        <v>236571</v>
      </c>
      <c r="T21">
        <v>333791</v>
      </c>
      <c r="U21">
        <v>143314</v>
      </c>
      <c r="V21">
        <v>1543875</v>
      </c>
      <c r="Y21" t="s">
        <v>4</v>
      </c>
      <c r="Z21">
        <v>2017</v>
      </c>
      <c r="AB21">
        <v>71084</v>
      </c>
      <c r="AC21">
        <v>1397</v>
      </c>
      <c r="AD21">
        <v>335</v>
      </c>
      <c r="AE21">
        <v>1829</v>
      </c>
      <c r="AF21">
        <v>21048</v>
      </c>
      <c r="AG21">
        <v>47</v>
      </c>
      <c r="AH21">
        <v>34</v>
      </c>
      <c r="AI21">
        <v>95774</v>
      </c>
    </row>
    <row r="22" spans="1:35" x14ac:dyDescent="0.35">
      <c r="A22" t="s">
        <v>4</v>
      </c>
      <c r="B22">
        <v>2018</v>
      </c>
      <c r="D22" s="2">
        <v>224629</v>
      </c>
      <c r="E22" s="2">
        <v>665576</v>
      </c>
      <c r="F22" s="2">
        <v>88771</v>
      </c>
      <c r="G22" s="2">
        <v>257558</v>
      </c>
      <c r="H22" s="2">
        <v>347310</v>
      </c>
      <c r="I22" s="2">
        <v>194509</v>
      </c>
      <c r="J22" s="2">
        <v>1778353</v>
      </c>
      <c r="M22" t="s">
        <v>4</v>
      </c>
      <c r="N22">
        <v>2018</v>
      </c>
      <c r="P22">
        <v>328372</v>
      </c>
      <c r="Q22">
        <v>528679</v>
      </c>
      <c r="R22">
        <v>49734</v>
      </c>
      <c r="S22">
        <v>253263</v>
      </c>
      <c r="T22">
        <v>331392</v>
      </c>
      <c r="U22">
        <v>183310</v>
      </c>
      <c r="V22">
        <v>1674750</v>
      </c>
      <c r="Y22" t="s">
        <v>4</v>
      </c>
      <c r="Z22">
        <v>2018</v>
      </c>
      <c r="AB22">
        <v>137198</v>
      </c>
      <c r="AC22">
        <v>2283</v>
      </c>
      <c r="AD22">
        <v>3294</v>
      </c>
      <c r="AE22">
        <v>2959</v>
      </c>
      <c r="AF22">
        <v>20257</v>
      </c>
      <c r="AG22">
        <v>46</v>
      </c>
      <c r="AH22">
        <v>16</v>
      </c>
      <c r="AI22">
        <v>166053</v>
      </c>
    </row>
    <row r="23" spans="1:35" x14ac:dyDescent="0.35">
      <c r="A23" t="s">
        <v>4</v>
      </c>
      <c r="B23">
        <v>2019</v>
      </c>
      <c r="D23" s="2">
        <v>246961</v>
      </c>
      <c r="E23" s="2">
        <v>611135</v>
      </c>
      <c r="F23" s="2">
        <v>90237</v>
      </c>
      <c r="G23" s="2">
        <v>287361</v>
      </c>
      <c r="H23" s="2">
        <v>278409</v>
      </c>
      <c r="I23" s="2">
        <v>210566</v>
      </c>
      <c r="J23" s="2">
        <v>1724669</v>
      </c>
      <c r="M23" t="s">
        <v>4</v>
      </c>
      <c r="N23">
        <v>2019</v>
      </c>
      <c r="P23">
        <v>350420</v>
      </c>
      <c r="Q23">
        <v>485772</v>
      </c>
      <c r="R23">
        <v>52982</v>
      </c>
      <c r="S23">
        <v>280208</v>
      </c>
      <c r="T23">
        <v>278801</v>
      </c>
      <c r="U23">
        <v>200517</v>
      </c>
      <c r="V23">
        <v>1648700</v>
      </c>
      <c r="Y23" t="s">
        <v>4</v>
      </c>
      <c r="Z23">
        <v>2019</v>
      </c>
      <c r="AB23">
        <v>187434</v>
      </c>
      <c r="AC23">
        <v>3403</v>
      </c>
      <c r="AD23">
        <v>5747</v>
      </c>
      <c r="AE23">
        <v>4508</v>
      </c>
      <c r="AF23">
        <v>24550</v>
      </c>
      <c r="AG23">
        <v>49</v>
      </c>
      <c r="AH23">
        <v>65</v>
      </c>
      <c r="AI23">
        <v>225756</v>
      </c>
    </row>
    <row r="24" spans="1:35" x14ac:dyDescent="0.35">
      <c r="A24" t="s">
        <v>4</v>
      </c>
      <c r="B24">
        <v>2020</v>
      </c>
      <c r="D24" s="2">
        <v>186930</v>
      </c>
      <c r="E24" s="2">
        <v>460693</v>
      </c>
      <c r="F24" s="2">
        <v>61750</v>
      </c>
      <c r="G24" s="2">
        <v>199843</v>
      </c>
      <c r="H24" s="2">
        <v>226202</v>
      </c>
      <c r="I24" s="2">
        <v>151577</v>
      </c>
      <c r="J24" s="2">
        <v>1286995</v>
      </c>
      <c r="M24" t="s">
        <v>4</v>
      </c>
      <c r="N24">
        <v>2020</v>
      </c>
      <c r="P24">
        <v>290961</v>
      </c>
      <c r="Q24">
        <v>380205</v>
      </c>
      <c r="R24">
        <v>39974</v>
      </c>
      <c r="S24">
        <v>240903</v>
      </c>
      <c r="T24">
        <v>216212</v>
      </c>
      <c r="U24">
        <v>177282</v>
      </c>
      <c r="V24">
        <v>1345537</v>
      </c>
      <c r="Y24" t="s">
        <v>4</v>
      </c>
      <c r="Z24">
        <v>2020</v>
      </c>
      <c r="AB24">
        <v>134771</v>
      </c>
      <c r="AC24">
        <v>2285</v>
      </c>
      <c r="AD24">
        <v>3245</v>
      </c>
      <c r="AE24">
        <v>2850</v>
      </c>
      <c r="AF24">
        <v>26254</v>
      </c>
      <c r="AG24">
        <v>31</v>
      </c>
      <c r="AH24">
        <v>171</v>
      </c>
      <c r="AI24">
        <v>169607</v>
      </c>
    </row>
    <row r="25" spans="1:35" x14ac:dyDescent="0.35">
      <c r="A25" t="s">
        <v>4</v>
      </c>
      <c r="B25">
        <v>2021</v>
      </c>
      <c r="D25" s="2">
        <v>220057</v>
      </c>
      <c r="E25" s="2">
        <v>593422</v>
      </c>
      <c r="F25" s="2">
        <v>83753</v>
      </c>
      <c r="G25" s="2">
        <v>279394</v>
      </c>
      <c r="H25" s="2">
        <v>304227</v>
      </c>
      <c r="I25" s="2">
        <v>199232</v>
      </c>
      <c r="J25" s="2">
        <v>1680085</v>
      </c>
      <c r="M25" t="s">
        <v>4</v>
      </c>
      <c r="N25">
        <v>2021</v>
      </c>
      <c r="P25">
        <v>364881</v>
      </c>
      <c r="Q25">
        <v>401933</v>
      </c>
      <c r="R25">
        <v>51657</v>
      </c>
      <c r="S25">
        <v>235055</v>
      </c>
      <c r="T25">
        <v>280696</v>
      </c>
      <c r="U25">
        <v>173674</v>
      </c>
      <c r="V25">
        <v>1507896</v>
      </c>
      <c r="Y25" t="s">
        <v>4</v>
      </c>
      <c r="Z25">
        <v>2021</v>
      </c>
      <c r="AB25">
        <v>112805</v>
      </c>
      <c r="AC25">
        <v>2822</v>
      </c>
      <c r="AD25">
        <v>6135</v>
      </c>
      <c r="AE25">
        <v>2399</v>
      </c>
      <c r="AF25">
        <v>30557</v>
      </c>
      <c r="AG25">
        <v>36</v>
      </c>
      <c r="AH25">
        <v>199</v>
      </c>
      <c r="AI25">
        <v>154953</v>
      </c>
    </row>
    <row r="26" spans="1:35" x14ac:dyDescent="0.35">
      <c r="A26" t="s">
        <v>4</v>
      </c>
      <c r="B26">
        <v>2022</v>
      </c>
      <c r="D26" s="2">
        <v>278595</v>
      </c>
      <c r="E26" s="2">
        <v>656569</v>
      </c>
      <c r="F26" s="2">
        <v>92161</v>
      </c>
      <c r="G26" s="2">
        <v>320231</v>
      </c>
      <c r="H26" s="2">
        <v>310475</v>
      </c>
      <c r="I26" s="2">
        <v>218717</v>
      </c>
      <c r="J26" s="2">
        <v>1876748</v>
      </c>
      <c r="M26" t="s">
        <v>4</v>
      </c>
      <c r="N26">
        <v>2022</v>
      </c>
      <c r="P26">
        <v>410465</v>
      </c>
      <c r="Q26">
        <v>489323</v>
      </c>
      <c r="R26">
        <v>58336</v>
      </c>
      <c r="S26">
        <v>312576</v>
      </c>
      <c r="T26">
        <v>309684</v>
      </c>
      <c r="U26">
        <v>213081</v>
      </c>
      <c r="V26">
        <v>1793465</v>
      </c>
      <c r="Y26" t="s">
        <v>4</v>
      </c>
      <c r="Z26">
        <v>2022</v>
      </c>
      <c r="AB26">
        <v>174150</v>
      </c>
      <c r="AC26">
        <v>4550</v>
      </c>
      <c r="AD26">
        <v>9689</v>
      </c>
      <c r="AE26">
        <v>3639</v>
      </c>
      <c r="AF26">
        <v>30927</v>
      </c>
      <c r="AG26">
        <v>29</v>
      </c>
      <c r="AH26">
        <v>138</v>
      </c>
      <c r="AI26">
        <v>223122</v>
      </c>
    </row>
    <row r="27" spans="1:35" x14ac:dyDescent="0.35">
      <c r="A27" t="s">
        <v>4</v>
      </c>
      <c r="B27">
        <v>2023</v>
      </c>
      <c r="D27" s="2">
        <v>279481</v>
      </c>
      <c r="E27" s="2">
        <v>662232</v>
      </c>
      <c r="F27" s="2">
        <v>86249</v>
      </c>
      <c r="G27" s="2">
        <v>325446</v>
      </c>
      <c r="H27" s="2">
        <v>277305</v>
      </c>
      <c r="I27" s="2">
        <v>226435</v>
      </c>
      <c r="J27" s="2">
        <v>1857148</v>
      </c>
      <c r="M27" t="s">
        <v>4</v>
      </c>
      <c r="N27">
        <v>2023</v>
      </c>
      <c r="P27">
        <v>401584</v>
      </c>
      <c r="Q27">
        <v>486698</v>
      </c>
      <c r="R27">
        <v>56055</v>
      </c>
      <c r="S27">
        <v>318976</v>
      </c>
      <c r="T27">
        <v>277292</v>
      </c>
      <c r="U27">
        <v>215511</v>
      </c>
      <c r="V27">
        <v>1756116</v>
      </c>
      <c r="Y27" t="s">
        <v>4</v>
      </c>
      <c r="Z27">
        <v>2023</v>
      </c>
      <c r="AB27">
        <v>175709</v>
      </c>
      <c r="AC27">
        <v>4753</v>
      </c>
      <c r="AD27">
        <v>10048</v>
      </c>
      <c r="AE27">
        <v>3613</v>
      </c>
      <c r="AF27">
        <v>25713</v>
      </c>
      <c r="AG27">
        <v>26</v>
      </c>
      <c r="AH27">
        <v>128</v>
      </c>
      <c r="AI27">
        <v>219990</v>
      </c>
    </row>
    <row r="28" spans="1:35" x14ac:dyDescent="0.35">
      <c r="A28" t="s">
        <v>18</v>
      </c>
      <c r="B28">
        <v>2014</v>
      </c>
      <c r="D28" s="2">
        <v>241789</v>
      </c>
      <c r="E28" s="2">
        <v>579917</v>
      </c>
      <c r="F28" s="2">
        <v>57303</v>
      </c>
      <c r="G28" s="2">
        <v>85324</v>
      </c>
      <c r="H28" s="2">
        <v>157621</v>
      </c>
      <c r="I28" s="2">
        <v>59637</v>
      </c>
      <c r="J28" s="2">
        <v>1181591</v>
      </c>
      <c r="M28" t="s">
        <v>18</v>
      </c>
      <c r="N28">
        <v>2014</v>
      </c>
      <c r="P28">
        <v>333276</v>
      </c>
      <c r="Q28">
        <v>512311</v>
      </c>
      <c r="R28">
        <v>40133</v>
      </c>
      <c r="S28">
        <v>84788</v>
      </c>
      <c r="T28">
        <v>154734</v>
      </c>
      <c r="U28">
        <v>60245</v>
      </c>
      <c r="V28">
        <v>1185487</v>
      </c>
      <c r="Y28" t="s">
        <v>18</v>
      </c>
      <c r="Z28">
        <v>2014</v>
      </c>
      <c r="AB28">
        <v>65770</v>
      </c>
      <c r="AC28">
        <v>784</v>
      </c>
      <c r="AD28">
        <v>168</v>
      </c>
      <c r="AE28">
        <v>1977</v>
      </c>
      <c r="AF28">
        <v>17430</v>
      </c>
      <c r="AG28">
        <v>12</v>
      </c>
      <c r="AH28">
        <v>4</v>
      </c>
      <c r="AI28">
        <v>86145</v>
      </c>
    </row>
    <row r="29" spans="1:35" x14ac:dyDescent="0.35">
      <c r="A29" t="s">
        <v>4</v>
      </c>
      <c r="B29">
        <v>2015</v>
      </c>
      <c r="D29" s="2">
        <v>434359</v>
      </c>
      <c r="E29" s="2">
        <v>590828</v>
      </c>
      <c r="F29" s="2">
        <v>44111</v>
      </c>
      <c r="G29" s="2">
        <v>99487</v>
      </c>
      <c r="H29" s="2">
        <v>172556</v>
      </c>
      <c r="I29" s="2">
        <v>54420</v>
      </c>
      <c r="J29" s="2">
        <v>1395761</v>
      </c>
      <c r="M29" t="s">
        <v>4</v>
      </c>
      <c r="N29">
        <v>2015</v>
      </c>
      <c r="P29">
        <v>346805</v>
      </c>
      <c r="Q29">
        <v>525653</v>
      </c>
      <c r="R29">
        <v>37148</v>
      </c>
      <c r="S29">
        <v>99687</v>
      </c>
      <c r="T29">
        <v>171692</v>
      </c>
      <c r="U29">
        <v>58276</v>
      </c>
      <c r="V29">
        <v>1239261</v>
      </c>
      <c r="Y29" t="s">
        <v>4</v>
      </c>
      <c r="Z29">
        <v>2015</v>
      </c>
      <c r="AB29">
        <v>115763</v>
      </c>
      <c r="AC29">
        <v>1534</v>
      </c>
      <c r="AD29">
        <v>1853</v>
      </c>
      <c r="AE29">
        <v>1266</v>
      </c>
      <c r="AF29">
        <v>21022</v>
      </c>
      <c r="AG29">
        <v>29</v>
      </c>
      <c r="AH29">
        <v>6</v>
      </c>
      <c r="AI29">
        <v>141473</v>
      </c>
    </row>
    <row r="30" spans="1:35" x14ac:dyDescent="0.35">
      <c r="A30" t="s">
        <v>4</v>
      </c>
      <c r="B30">
        <v>2016</v>
      </c>
      <c r="D30" s="2">
        <v>260572</v>
      </c>
      <c r="E30" s="2">
        <v>629891</v>
      </c>
      <c r="F30" s="2">
        <v>56798</v>
      </c>
      <c r="G30" s="2">
        <v>81697</v>
      </c>
      <c r="H30" s="2">
        <v>189549</v>
      </c>
      <c r="I30" s="2">
        <v>53524</v>
      </c>
      <c r="J30" s="2">
        <v>1272031</v>
      </c>
      <c r="M30" t="s">
        <v>4</v>
      </c>
      <c r="N30">
        <v>2016</v>
      </c>
      <c r="P30">
        <v>334555</v>
      </c>
      <c r="Q30">
        <v>517008</v>
      </c>
      <c r="R30">
        <v>32281</v>
      </c>
      <c r="S30">
        <v>80285</v>
      </c>
      <c r="T30">
        <v>183091</v>
      </c>
      <c r="U30">
        <v>49087</v>
      </c>
      <c r="V30">
        <v>1196307</v>
      </c>
      <c r="Y30" t="s">
        <v>4</v>
      </c>
      <c r="Z30">
        <v>2016</v>
      </c>
      <c r="AB30">
        <v>73114</v>
      </c>
      <c r="AC30">
        <v>886</v>
      </c>
      <c r="AD30">
        <v>613</v>
      </c>
      <c r="AE30">
        <v>906</v>
      </c>
      <c r="AF30">
        <v>20261</v>
      </c>
      <c r="AG30">
        <v>26</v>
      </c>
      <c r="AH30">
        <v>20</v>
      </c>
      <c r="AI30">
        <v>95826</v>
      </c>
    </row>
    <row r="31" spans="1:35" x14ac:dyDescent="0.35">
      <c r="A31" t="s">
        <v>4</v>
      </c>
      <c r="B31">
        <v>2017</v>
      </c>
      <c r="D31" s="2">
        <v>225507</v>
      </c>
      <c r="E31" s="2">
        <v>766960</v>
      </c>
      <c r="F31" s="2">
        <v>70101</v>
      </c>
      <c r="G31" s="2">
        <v>100896</v>
      </c>
      <c r="H31" s="2">
        <v>235911</v>
      </c>
      <c r="I31" s="2">
        <v>117485</v>
      </c>
      <c r="J31" s="2">
        <v>1516860</v>
      </c>
      <c r="M31" t="s">
        <v>4</v>
      </c>
      <c r="N31">
        <v>2017</v>
      </c>
      <c r="P31">
        <v>341421</v>
      </c>
      <c r="Q31">
        <v>622755</v>
      </c>
      <c r="R31">
        <v>38826</v>
      </c>
      <c r="S31">
        <v>100134</v>
      </c>
      <c r="T31">
        <v>227766</v>
      </c>
      <c r="U31">
        <v>94747</v>
      </c>
      <c r="V31">
        <v>1425649</v>
      </c>
      <c r="Y31" t="s">
        <v>4</v>
      </c>
      <c r="Z31">
        <v>2017</v>
      </c>
      <c r="AB31">
        <v>53895</v>
      </c>
      <c r="AC31">
        <v>720</v>
      </c>
      <c r="AD31">
        <v>275</v>
      </c>
      <c r="AE31">
        <v>1358</v>
      </c>
      <c r="AF31">
        <v>17905</v>
      </c>
      <c r="AG31">
        <v>39</v>
      </c>
      <c r="AH31">
        <v>108</v>
      </c>
      <c r="AI31">
        <v>74300</v>
      </c>
    </row>
    <row r="32" spans="1:35" x14ac:dyDescent="0.35">
      <c r="A32" t="s">
        <v>4</v>
      </c>
      <c r="B32">
        <v>2018</v>
      </c>
      <c r="D32" s="2">
        <v>256714</v>
      </c>
      <c r="E32" s="2">
        <v>838593</v>
      </c>
      <c r="F32" s="2">
        <v>79403</v>
      </c>
      <c r="G32" s="2">
        <v>115514</v>
      </c>
      <c r="H32" s="2">
        <v>235892</v>
      </c>
      <c r="I32" s="2">
        <v>129889</v>
      </c>
      <c r="J32" s="2">
        <v>1656005</v>
      </c>
      <c r="M32" t="s">
        <v>4</v>
      </c>
      <c r="N32">
        <v>2018</v>
      </c>
      <c r="P32">
        <v>341941</v>
      </c>
      <c r="Q32">
        <v>723047</v>
      </c>
      <c r="R32">
        <v>43918</v>
      </c>
      <c r="S32">
        <v>114221</v>
      </c>
      <c r="T32">
        <v>226467</v>
      </c>
      <c r="U32">
        <v>118879</v>
      </c>
      <c r="V32">
        <v>1568473</v>
      </c>
      <c r="Y32" t="s">
        <v>4</v>
      </c>
      <c r="Z32">
        <v>2018</v>
      </c>
      <c r="AB32">
        <v>100292</v>
      </c>
      <c r="AC32">
        <v>1028</v>
      </c>
      <c r="AD32">
        <v>1179</v>
      </c>
      <c r="AE32">
        <v>1961</v>
      </c>
      <c r="AF32">
        <v>16128</v>
      </c>
      <c r="AG32">
        <v>30</v>
      </c>
      <c r="AH32">
        <v>27</v>
      </c>
      <c r="AI32">
        <v>120645</v>
      </c>
    </row>
    <row r="33" spans="1:35" x14ac:dyDescent="0.35">
      <c r="A33" t="s">
        <v>4</v>
      </c>
      <c r="B33">
        <v>2019</v>
      </c>
      <c r="D33" s="2">
        <v>272830</v>
      </c>
      <c r="E33" s="2">
        <v>808404</v>
      </c>
      <c r="F33" s="2">
        <v>84890</v>
      </c>
      <c r="G33" s="2">
        <v>134034</v>
      </c>
      <c r="H33" s="2">
        <v>176680</v>
      </c>
      <c r="I33" s="2">
        <v>151307</v>
      </c>
      <c r="J33" s="2">
        <v>1628145</v>
      </c>
      <c r="M33" t="s">
        <v>4</v>
      </c>
      <c r="N33">
        <v>2019</v>
      </c>
      <c r="P33">
        <v>361010</v>
      </c>
      <c r="Q33">
        <v>700411</v>
      </c>
      <c r="R33">
        <v>49166</v>
      </c>
      <c r="S33">
        <v>132134</v>
      </c>
      <c r="T33">
        <v>175201</v>
      </c>
      <c r="U33">
        <v>138874</v>
      </c>
      <c r="V33">
        <v>1556796</v>
      </c>
      <c r="Y33" t="s">
        <v>4</v>
      </c>
      <c r="Z33">
        <v>2019</v>
      </c>
      <c r="AB33">
        <v>143226</v>
      </c>
      <c r="AC33">
        <v>1539</v>
      </c>
      <c r="AD33">
        <v>3545</v>
      </c>
      <c r="AE33">
        <v>2746</v>
      </c>
      <c r="AF33">
        <v>19684</v>
      </c>
      <c r="AG33">
        <v>41</v>
      </c>
      <c r="AH33">
        <v>44</v>
      </c>
      <c r="AI33">
        <v>170825</v>
      </c>
    </row>
    <row r="34" spans="1:35" x14ac:dyDescent="0.35">
      <c r="A34" t="s">
        <v>4</v>
      </c>
      <c r="B34">
        <v>2020</v>
      </c>
      <c r="D34" s="2">
        <v>209344</v>
      </c>
      <c r="E34" s="2">
        <v>594732</v>
      </c>
      <c r="F34" s="2">
        <v>56854</v>
      </c>
      <c r="G34" s="2">
        <v>124953</v>
      </c>
      <c r="H34" s="2">
        <v>143516</v>
      </c>
      <c r="I34" s="2">
        <v>102302</v>
      </c>
      <c r="J34" s="2">
        <v>1231701</v>
      </c>
      <c r="M34" t="s">
        <v>4</v>
      </c>
      <c r="N34">
        <v>2020</v>
      </c>
      <c r="P34">
        <v>281625</v>
      </c>
      <c r="Q34">
        <v>532760</v>
      </c>
      <c r="R34">
        <v>35338</v>
      </c>
      <c r="S34">
        <v>129242</v>
      </c>
      <c r="T34">
        <v>137194</v>
      </c>
      <c r="U34">
        <v>116882</v>
      </c>
      <c r="V34">
        <v>1233041</v>
      </c>
      <c r="Y34" t="s">
        <v>4</v>
      </c>
      <c r="Z34">
        <v>2020</v>
      </c>
      <c r="AB34">
        <v>107396</v>
      </c>
      <c r="AC34">
        <v>1139</v>
      </c>
      <c r="AD34">
        <v>1888</v>
      </c>
      <c r="AE34">
        <v>1762</v>
      </c>
      <c r="AF34">
        <v>20741</v>
      </c>
      <c r="AG34">
        <v>21</v>
      </c>
      <c r="AH34">
        <v>74</v>
      </c>
      <c r="AI34">
        <v>133021</v>
      </c>
    </row>
    <row r="35" spans="1:35" x14ac:dyDescent="0.35">
      <c r="A35" t="s">
        <v>4</v>
      </c>
      <c r="B35">
        <v>2021</v>
      </c>
      <c r="D35" s="2">
        <v>237825</v>
      </c>
      <c r="E35" s="2">
        <v>775895</v>
      </c>
      <c r="F35" s="2">
        <v>76402</v>
      </c>
      <c r="G35" s="2">
        <v>187383</v>
      </c>
      <c r="H35" s="2">
        <v>183011</v>
      </c>
      <c r="I35" s="2">
        <v>136485</v>
      </c>
      <c r="J35" s="2">
        <v>1597001</v>
      </c>
      <c r="M35" t="s">
        <v>4</v>
      </c>
      <c r="N35">
        <v>2021</v>
      </c>
      <c r="P35">
        <v>342351</v>
      </c>
      <c r="Q35">
        <v>606484</v>
      </c>
      <c r="R35">
        <v>46406</v>
      </c>
      <c r="S35">
        <v>183102</v>
      </c>
      <c r="T35">
        <v>174220</v>
      </c>
      <c r="U35">
        <v>117688</v>
      </c>
      <c r="V35">
        <v>1470251</v>
      </c>
      <c r="Y35" t="s">
        <v>4</v>
      </c>
      <c r="Z35">
        <v>2021</v>
      </c>
      <c r="AB35">
        <v>96952</v>
      </c>
      <c r="AC35">
        <v>1290</v>
      </c>
      <c r="AD35">
        <v>2937</v>
      </c>
      <c r="AE35">
        <v>1551</v>
      </c>
      <c r="AF35">
        <v>24877</v>
      </c>
      <c r="AG35">
        <v>24</v>
      </c>
      <c r="AH35">
        <v>182</v>
      </c>
      <c r="AI35">
        <v>127813</v>
      </c>
    </row>
    <row r="36" spans="1:35" x14ac:dyDescent="0.35">
      <c r="A36" t="s">
        <v>4</v>
      </c>
      <c r="B36">
        <v>2022</v>
      </c>
      <c r="D36" s="2">
        <v>287501</v>
      </c>
      <c r="E36" s="2">
        <v>888227</v>
      </c>
      <c r="F36" s="2">
        <v>88329</v>
      </c>
      <c r="G36" s="2">
        <v>203178</v>
      </c>
      <c r="H36" s="2">
        <v>193965</v>
      </c>
      <c r="I36" s="2">
        <v>161933</v>
      </c>
      <c r="J36" s="2">
        <v>1823133</v>
      </c>
      <c r="M36" t="s">
        <v>4</v>
      </c>
      <c r="N36">
        <v>2022</v>
      </c>
      <c r="P36">
        <v>387058</v>
      </c>
      <c r="Q36">
        <v>734010</v>
      </c>
      <c r="R36">
        <v>55016</v>
      </c>
      <c r="S36">
        <v>200171</v>
      </c>
      <c r="T36">
        <v>193758</v>
      </c>
      <c r="U36">
        <v>153941</v>
      </c>
      <c r="V36">
        <v>1723954</v>
      </c>
      <c r="Y36" t="s">
        <v>4</v>
      </c>
      <c r="Z36">
        <v>2022</v>
      </c>
      <c r="AB36">
        <v>141754</v>
      </c>
      <c r="AC36">
        <v>2056</v>
      </c>
      <c r="AD36">
        <v>4447</v>
      </c>
      <c r="AE36">
        <v>2377</v>
      </c>
      <c r="AF36">
        <v>26443</v>
      </c>
      <c r="AG36">
        <v>34</v>
      </c>
      <c r="AH36">
        <v>151</v>
      </c>
      <c r="AI36">
        <v>177262</v>
      </c>
    </row>
    <row r="37" spans="1:35" x14ac:dyDescent="0.35">
      <c r="A37" t="s">
        <v>4</v>
      </c>
      <c r="B37">
        <v>2023</v>
      </c>
      <c r="D37" s="2">
        <v>270878</v>
      </c>
      <c r="E37" s="2">
        <v>914828</v>
      </c>
      <c r="F37" s="2">
        <v>84681</v>
      </c>
      <c r="G37" s="2">
        <v>187550</v>
      </c>
      <c r="H37" s="2">
        <v>189248</v>
      </c>
      <c r="I37" s="2">
        <v>163544</v>
      </c>
      <c r="J37" s="2">
        <v>1810729</v>
      </c>
      <c r="M37" t="s">
        <v>4</v>
      </c>
      <c r="N37">
        <v>2023</v>
      </c>
      <c r="P37">
        <v>360683</v>
      </c>
      <c r="Q37">
        <v>749819</v>
      </c>
      <c r="R37">
        <v>52686</v>
      </c>
      <c r="S37">
        <v>185168</v>
      </c>
      <c r="T37">
        <v>186351</v>
      </c>
      <c r="U37">
        <v>154167</v>
      </c>
      <c r="V37">
        <v>1688874</v>
      </c>
      <c r="Y37" t="s">
        <v>4</v>
      </c>
      <c r="Z37">
        <v>2023</v>
      </c>
      <c r="AB37">
        <v>149325</v>
      </c>
      <c r="AC37">
        <v>2440</v>
      </c>
      <c r="AD37">
        <v>4733</v>
      </c>
      <c r="AE37">
        <v>2203</v>
      </c>
      <c r="AF37">
        <v>22817</v>
      </c>
      <c r="AG37">
        <v>32</v>
      </c>
      <c r="AH37">
        <v>115</v>
      </c>
      <c r="AI37">
        <v>181665</v>
      </c>
    </row>
    <row r="38" spans="1:35" x14ac:dyDescent="0.35">
      <c r="A38" t="s">
        <v>19</v>
      </c>
      <c r="B38">
        <v>2014</v>
      </c>
      <c r="D38" s="2">
        <v>350053</v>
      </c>
      <c r="E38" s="2">
        <v>491830</v>
      </c>
      <c r="F38" s="2">
        <v>26672</v>
      </c>
      <c r="G38" s="2">
        <v>100650</v>
      </c>
      <c r="H38" s="2">
        <v>84021</v>
      </c>
      <c r="I38" s="2">
        <v>35491</v>
      </c>
      <c r="J38" s="2">
        <v>1088717</v>
      </c>
      <c r="M38" t="s">
        <v>19</v>
      </c>
      <c r="N38">
        <v>2014</v>
      </c>
      <c r="P38">
        <v>389701</v>
      </c>
      <c r="Q38">
        <v>454044</v>
      </c>
      <c r="R38">
        <v>20919</v>
      </c>
      <c r="S38">
        <v>102605</v>
      </c>
      <c r="T38">
        <v>81262</v>
      </c>
      <c r="U38">
        <v>35256</v>
      </c>
      <c r="V38">
        <v>1083787</v>
      </c>
      <c r="Y38" t="s">
        <v>19</v>
      </c>
      <c r="Z38">
        <v>2014</v>
      </c>
      <c r="AB38">
        <v>43652</v>
      </c>
      <c r="AC38">
        <v>950</v>
      </c>
      <c r="AD38">
        <v>70</v>
      </c>
      <c r="AE38">
        <v>414</v>
      </c>
      <c r="AF38">
        <v>7173</v>
      </c>
      <c r="AG38">
        <v>12</v>
      </c>
      <c r="AH38">
        <v>14</v>
      </c>
      <c r="AI38">
        <v>52285</v>
      </c>
    </row>
    <row r="39" spans="1:35" x14ac:dyDescent="0.35">
      <c r="A39" t="s">
        <v>4</v>
      </c>
      <c r="B39">
        <v>2015</v>
      </c>
      <c r="D39" s="2">
        <v>484948</v>
      </c>
      <c r="E39" s="2">
        <v>483555</v>
      </c>
      <c r="F39" s="2">
        <v>19326</v>
      </c>
      <c r="G39" s="2">
        <v>105946</v>
      </c>
      <c r="H39" s="2">
        <v>96719</v>
      </c>
      <c r="I39" s="2">
        <v>33947</v>
      </c>
      <c r="J39" s="2">
        <v>1224441</v>
      </c>
      <c r="M39" t="s">
        <v>4</v>
      </c>
      <c r="N39">
        <v>2015</v>
      </c>
      <c r="P39">
        <v>390545</v>
      </c>
      <c r="Q39">
        <v>434936</v>
      </c>
      <c r="R39">
        <v>18562</v>
      </c>
      <c r="S39">
        <v>104842</v>
      </c>
      <c r="T39">
        <v>96615</v>
      </c>
      <c r="U39">
        <v>33216</v>
      </c>
      <c r="V39">
        <v>1078716</v>
      </c>
      <c r="Y39" t="s">
        <v>4</v>
      </c>
      <c r="Z39">
        <v>2015</v>
      </c>
      <c r="AB39">
        <v>72782</v>
      </c>
      <c r="AC39">
        <v>1469</v>
      </c>
      <c r="AD39">
        <v>798</v>
      </c>
      <c r="AE39">
        <v>290</v>
      </c>
      <c r="AF39">
        <v>8547</v>
      </c>
      <c r="AG39">
        <v>14</v>
      </c>
      <c r="AH39">
        <v>139</v>
      </c>
      <c r="AI39">
        <v>84039</v>
      </c>
    </row>
    <row r="40" spans="1:35" x14ac:dyDescent="0.35">
      <c r="A40" t="s">
        <v>4</v>
      </c>
      <c r="B40">
        <v>2016</v>
      </c>
      <c r="D40" s="2">
        <v>300720</v>
      </c>
      <c r="E40" s="2">
        <v>531719</v>
      </c>
      <c r="F40" s="2">
        <v>31669</v>
      </c>
      <c r="G40" s="2">
        <v>103445</v>
      </c>
      <c r="H40" s="2">
        <v>110331</v>
      </c>
      <c r="I40" s="2">
        <v>33378</v>
      </c>
      <c r="J40" s="2">
        <v>1111262</v>
      </c>
      <c r="M40" t="s">
        <v>4</v>
      </c>
      <c r="N40">
        <v>2016</v>
      </c>
      <c r="P40">
        <v>365973</v>
      </c>
      <c r="Q40">
        <v>450836</v>
      </c>
      <c r="R40">
        <v>16678</v>
      </c>
      <c r="S40">
        <v>102887</v>
      </c>
      <c r="T40">
        <v>106933</v>
      </c>
      <c r="U40">
        <v>30797</v>
      </c>
      <c r="V40">
        <v>1074104</v>
      </c>
      <c r="Y40" t="s">
        <v>4</v>
      </c>
      <c r="Z40">
        <v>2016</v>
      </c>
      <c r="AB40">
        <v>47416</v>
      </c>
      <c r="AC40">
        <v>790</v>
      </c>
      <c r="AD40">
        <v>730</v>
      </c>
      <c r="AE40">
        <v>227</v>
      </c>
      <c r="AF40">
        <v>8063</v>
      </c>
      <c r="AG40">
        <v>22</v>
      </c>
      <c r="AH40">
        <v>106</v>
      </c>
      <c r="AI40">
        <v>57354</v>
      </c>
    </row>
    <row r="41" spans="1:35" x14ac:dyDescent="0.35">
      <c r="A41" t="s">
        <v>4</v>
      </c>
      <c r="B41">
        <v>2017</v>
      </c>
      <c r="D41" s="2">
        <v>291136</v>
      </c>
      <c r="E41" s="2">
        <v>693115</v>
      </c>
      <c r="F41" s="2">
        <v>39219</v>
      </c>
      <c r="G41" s="2">
        <v>124932</v>
      </c>
      <c r="H41" s="2">
        <v>133249</v>
      </c>
      <c r="I41" s="2">
        <v>73172</v>
      </c>
      <c r="J41" s="2">
        <v>1354823</v>
      </c>
      <c r="M41" t="s">
        <v>4</v>
      </c>
      <c r="N41">
        <v>2017</v>
      </c>
      <c r="P41">
        <v>367279</v>
      </c>
      <c r="Q41">
        <v>586576</v>
      </c>
      <c r="R41">
        <v>21202</v>
      </c>
      <c r="S41">
        <v>123049</v>
      </c>
      <c r="T41">
        <v>128738</v>
      </c>
      <c r="U41">
        <v>61124</v>
      </c>
      <c r="V41">
        <v>1287968</v>
      </c>
      <c r="Y41" t="s">
        <v>4</v>
      </c>
      <c r="Z41">
        <v>2017</v>
      </c>
      <c r="AB41">
        <v>52144</v>
      </c>
      <c r="AC41">
        <v>853</v>
      </c>
      <c r="AD41">
        <v>259</v>
      </c>
      <c r="AE41">
        <v>446</v>
      </c>
      <c r="AF41">
        <v>7307</v>
      </c>
      <c r="AG41">
        <v>23</v>
      </c>
      <c r="AH41">
        <v>89</v>
      </c>
      <c r="AI41">
        <v>61121</v>
      </c>
    </row>
    <row r="42" spans="1:35" x14ac:dyDescent="0.35">
      <c r="A42" t="s">
        <v>4</v>
      </c>
      <c r="B42">
        <v>2018</v>
      </c>
      <c r="D42" s="2">
        <v>295507</v>
      </c>
      <c r="E42" s="2">
        <v>757932</v>
      </c>
      <c r="F42" s="2">
        <v>42492</v>
      </c>
      <c r="G42" s="2">
        <v>130108</v>
      </c>
      <c r="H42" s="2">
        <v>132869</v>
      </c>
      <c r="I42" s="2">
        <v>79566</v>
      </c>
      <c r="J42" s="2">
        <v>1438474</v>
      </c>
      <c r="M42" t="s">
        <v>4</v>
      </c>
      <c r="N42">
        <v>2018</v>
      </c>
      <c r="P42">
        <v>375971</v>
      </c>
      <c r="Q42">
        <v>665735</v>
      </c>
      <c r="R42">
        <v>24210</v>
      </c>
      <c r="S42">
        <v>129858</v>
      </c>
      <c r="T42">
        <v>128973</v>
      </c>
      <c r="U42">
        <v>73866</v>
      </c>
      <c r="V42">
        <v>1398613</v>
      </c>
      <c r="Y42" t="s">
        <v>4</v>
      </c>
      <c r="Z42">
        <v>2018</v>
      </c>
      <c r="AB42">
        <v>81293</v>
      </c>
      <c r="AC42">
        <v>1075</v>
      </c>
      <c r="AD42">
        <v>891</v>
      </c>
      <c r="AE42">
        <v>701</v>
      </c>
      <c r="AF42">
        <v>5725</v>
      </c>
      <c r="AG42">
        <v>26</v>
      </c>
      <c r="AH42">
        <v>48</v>
      </c>
      <c r="AI42">
        <v>89759</v>
      </c>
    </row>
    <row r="43" spans="1:35" x14ac:dyDescent="0.35">
      <c r="A43" t="s">
        <v>4</v>
      </c>
      <c r="B43">
        <v>2019</v>
      </c>
      <c r="D43" s="2">
        <v>310819</v>
      </c>
      <c r="E43" s="2">
        <v>752020</v>
      </c>
      <c r="F43" s="2">
        <v>49692</v>
      </c>
      <c r="G43" s="2">
        <v>161949</v>
      </c>
      <c r="H43" s="2">
        <v>97684</v>
      </c>
      <c r="I43" s="2">
        <v>92278</v>
      </c>
      <c r="J43" s="2">
        <v>1464442</v>
      </c>
      <c r="M43" t="s">
        <v>4</v>
      </c>
      <c r="N43">
        <v>2019</v>
      </c>
      <c r="P43">
        <v>370061</v>
      </c>
      <c r="Q43">
        <v>648441</v>
      </c>
      <c r="R43">
        <v>27587</v>
      </c>
      <c r="S43">
        <v>160638</v>
      </c>
      <c r="T43">
        <v>97781</v>
      </c>
      <c r="U43">
        <v>85027</v>
      </c>
      <c r="V43">
        <v>1389535</v>
      </c>
      <c r="Y43" t="s">
        <v>4</v>
      </c>
      <c r="Z43">
        <v>2019</v>
      </c>
      <c r="AB43">
        <v>99721</v>
      </c>
      <c r="AC43">
        <v>1609</v>
      </c>
      <c r="AD43">
        <v>1928</v>
      </c>
      <c r="AE43">
        <v>800</v>
      </c>
      <c r="AF43">
        <v>9244</v>
      </c>
      <c r="AG43">
        <v>37</v>
      </c>
      <c r="AH43">
        <v>35</v>
      </c>
      <c r="AI43">
        <v>113374</v>
      </c>
    </row>
    <row r="44" spans="1:35" x14ac:dyDescent="0.35">
      <c r="A44" t="s">
        <v>4</v>
      </c>
      <c r="B44">
        <v>2020</v>
      </c>
      <c r="D44" s="2">
        <v>222985</v>
      </c>
      <c r="E44" s="2">
        <v>624267</v>
      </c>
      <c r="F44" s="2">
        <v>37976</v>
      </c>
      <c r="G44" s="2">
        <v>155372</v>
      </c>
      <c r="H44" s="2">
        <v>81054</v>
      </c>
      <c r="I44" s="2">
        <v>59471</v>
      </c>
      <c r="J44" s="2">
        <v>1181125</v>
      </c>
      <c r="M44" t="s">
        <v>4</v>
      </c>
      <c r="N44">
        <v>2020</v>
      </c>
      <c r="P44">
        <v>266776</v>
      </c>
      <c r="Q44">
        <v>549307</v>
      </c>
      <c r="R44">
        <v>21301</v>
      </c>
      <c r="S44">
        <v>159255</v>
      </c>
      <c r="T44">
        <v>79110</v>
      </c>
      <c r="U44">
        <v>66648</v>
      </c>
      <c r="V44">
        <v>1142397</v>
      </c>
      <c r="Y44" t="s">
        <v>4</v>
      </c>
      <c r="Z44">
        <v>2020</v>
      </c>
      <c r="AB44">
        <v>83924</v>
      </c>
      <c r="AC44">
        <v>1447</v>
      </c>
      <c r="AD44">
        <v>1783</v>
      </c>
      <c r="AE44">
        <v>617</v>
      </c>
      <c r="AF44">
        <v>10419</v>
      </c>
      <c r="AG44">
        <v>19</v>
      </c>
      <c r="AH44">
        <v>85</v>
      </c>
      <c r="AI44">
        <v>98294</v>
      </c>
    </row>
    <row r="45" spans="1:35" x14ac:dyDescent="0.35">
      <c r="A45" t="s">
        <v>4</v>
      </c>
      <c r="B45">
        <v>2021</v>
      </c>
      <c r="D45" s="2">
        <v>240687</v>
      </c>
      <c r="E45" s="2">
        <v>712622</v>
      </c>
      <c r="F45" s="2">
        <v>41258</v>
      </c>
      <c r="G45" s="2">
        <v>199578</v>
      </c>
      <c r="H45" s="2">
        <v>95723</v>
      </c>
      <c r="I45" s="2">
        <v>77457</v>
      </c>
      <c r="J45" s="2">
        <v>1367325</v>
      </c>
      <c r="M45" t="s">
        <v>4</v>
      </c>
      <c r="N45">
        <v>2021</v>
      </c>
      <c r="P45">
        <v>298217</v>
      </c>
      <c r="Q45">
        <v>560135</v>
      </c>
      <c r="R45">
        <v>25755</v>
      </c>
      <c r="S45">
        <v>191730</v>
      </c>
      <c r="T45">
        <v>91671</v>
      </c>
      <c r="U45">
        <v>67881</v>
      </c>
      <c r="V45">
        <v>1235389</v>
      </c>
      <c r="Y45" t="s">
        <v>4</v>
      </c>
      <c r="Z45">
        <v>2021</v>
      </c>
      <c r="AB45">
        <v>91669</v>
      </c>
      <c r="AC45">
        <v>2025</v>
      </c>
      <c r="AD45">
        <v>979</v>
      </c>
      <c r="AE45">
        <v>606</v>
      </c>
      <c r="AF45">
        <v>12681</v>
      </c>
      <c r="AG45">
        <v>25</v>
      </c>
      <c r="AH45">
        <v>91</v>
      </c>
      <c r="AI45">
        <v>108076</v>
      </c>
    </row>
    <row r="46" spans="1:35" x14ac:dyDescent="0.35">
      <c r="A46" t="s">
        <v>4</v>
      </c>
      <c r="B46">
        <v>2022</v>
      </c>
      <c r="D46" s="2">
        <v>263062</v>
      </c>
      <c r="E46" s="2">
        <v>782707</v>
      </c>
      <c r="F46" s="2">
        <v>43811</v>
      </c>
      <c r="G46" s="2">
        <v>216711</v>
      </c>
      <c r="H46" s="2">
        <v>107119</v>
      </c>
      <c r="I46" s="2">
        <v>97829</v>
      </c>
      <c r="J46" s="2">
        <v>1511239</v>
      </c>
      <c r="M46" t="s">
        <v>4</v>
      </c>
      <c r="N46">
        <v>2022</v>
      </c>
      <c r="P46">
        <v>341420</v>
      </c>
      <c r="Q46">
        <v>654720</v>
      </c>
      <c r="R46">
        <v>28240</v>
      </c>
      <c r="S46">
        <v>214683</v>
      </c>
      <c r="T46">
        <v>104689</v>
      </c>
      <c r="U46">
        <v>93603</v>
      </c>
      <c r="V46">
        <v>1437355</v>
      </c>
      <c r="Y46" t="s">
        <v>4</v>
      </c>
      <c r="Z46">
        <v>2022</v>
      </c>
      <c r="AB46">
        <v>115931</v>
      </c>
      <c r="AC46">
        <v>2522</v>
      </c>
      <c r="AD46">
        <v>1595</v>
      </c>
      <c r="AE46">
        <v>717</v>
      </c>
      <c r="AF46">
        <v>14640</v>
      </c>
      <c r="AG46">
        <v>33</v>
      </c>
      <c r="AH46">
        <v>118</v>
      </c>
      <c r="AI46">
        <v>135556</v>
      </c>
    </row>
    <row r="47" spans="1:35" x14ac:dyDescent="0.35">
      <c r="A47" t="s">
        <v>4</v>
      </c>
      <c r="B47">
        <v>2023</v>
      </c>
      <c r="D47" s="2">
        <v>256911</v>
      </c>
      <c r="E47" s="2">
        <v>829566</v>
      </c>
      <c r="F47" s="2">
        <v>41508</v>
      </c>
      <c r="G47" s="2">
        <v>223977</v>
      </c>
      <c r="H47" s="2">
        <v>103949</v>
      </c>
      <c r="I47" s="2">
        <v>108862</v>
      </c>
      <c r="J47" s="2">
        <v>1564773</v>
      </c>
      <c r="M47" t="s">
        <v>4</v>
      </c>
      <c r="N47">
        <v>2023</v>
      </c>
      <c r="P47">
        <v>319484</v>
      </c>
      <c r="Q47">
        <v>680154</v>
      </c>
      <c r="R47">
        <v>25745</v>
      </c>
      <c r="S47">
        <v>220276</v>
      </c>
      <c r="T47">
        <v>103610</v>
      </c>
      <c r="U47">
        <v>104165</v>
      </c>
      <c r="V47">
        <v>1453434</v>
      </c>
      <c r="Y47" t="s">
        <v>4</v>
      </c>
      <c r="Z47">
        <v>2023</v>
      </c>
      <c r="AB47">
        <v>123892</v>
      </c>
      <c r="AC47">
        <v>2702</v>
      </c>
      <c r="AD47">
        <v>1543</v>
      </c>
      <c r="AE47">
        <v>781</v>
      </c>
      <c r="AF47">
        <v>12640</v>
      </c>
      <c r="AG47">
        <v>24</v>
      </c>
      <c r="AH47">
        <v>93</v>
      </c>
      <c r="AI47">
        <v>141675</v>
      </c>
    </row>
    <row r="48" spans="1:35" x14ac:dyDescent="0.35">
      <c r="A48" t="s">
        <v>20</v>
      </c>
      <c r="B48">
        <v>2014</v>
      </c>
      <c r="D48" s="2">
        <v>148164</v>
      </c>
      <c r="E48" s="2">
        <v>223303</v>
      </c>
      <c r="F48" s="2">
        <v>10760</v>
      </c>
      <c r="G48" s="2">
        <v>51474</v>
      </c>
      <c r="H48" s="2">
        <v>22435</v>
      </c>
      <c r="I48" s="2">
        <v>8615</v>
      </c>
      <c r="J48" s="2">
        <v>464751</v>
      </c>
      <c r="M48" t="s">
        <v>20</v>
      </c>
      <c r="N48">
        <v>2014</v>
      </c>
      <c r="P48">
        <v>167923</v>
      </c>
      <c r="Q48">
        <v>208683</v>
      </c>
      <c r="R48">
        <v>9075</v>
      </c>
      <c r="S48">
        <v>50594</v>
      </c>
      <c r="T48">
        <v>22378</v>
      </c>
      <c r="U48">
        <v>8435</v>
      </c>
      <c r="V48">
        <v>467088</v>
      </c>
      <c r="Y48" t="s">
        <v>20</v>
      </c>
      <c r="Z48">
        <v>2014</v>
      </c>
      <c r="AB48">
        <v>16037</v>
      </c>
      <c r="AC48">
        <v>361</v>
      </c>
      <c r="AD48">
        <v>19</v>
      </c>
      <c r="AE48">
        <v>225</v>
      </c>
      <c r="AF48">
        <v>3412</v>
      </c>
      <c r="AG48">
        <v>8</v>
      </c>
      <c r="AH48" t="s">
        <v>23</v>
      </c>
      <c r="AI48">
        <v>20063</v>
      </c>
    </row>
    <row r="49" spans="1:35" x14ac:dyDescent="0.35">
      <c r="A49" t="s">
        <v>4</v>
      </c>
      <c r="B49">
        <v>2015</v>
      </c>
      <c r="D49" s="2">
        <v>190244</v>
      </c>
      <c r="E49" s="2">
        <v>221732</v>
      </c>
      <c r="F49" s="2">
        <v>8109</v>
      </c>
      <c r="G49" s="2">
        <v>54357</v>
      </c>
      <c r="H49" s="2">
        <v>22739</v>
      </c>
      <c r="I49" s="2">
        <v>8092</v>
      </c>
      <c r="J49" s="2">
        <v>505273</v>
      </c>
      <c r="M49" t="s">
        <v>4</v>
      </c>
      <c r="N49">
        <v>2015</v>
      </c>
      <c r="P49">
        <v>164403</v>
      </c>
      <c r="Q49">
        <v>202460</v>
      </c>
      <c r="R49">
        <v>7584</v>
      </c>
      <c r="S49">
        <v>53643</v>
      </c>
      <c r="T49">
        <v>22391</v>
      </c>
      <c r="U49">
        <v>8157</v>
      </c>
      <c r="V49">
        <v>458638</v>
      </c>
      <c r="Y49" t="s">
        <v>4</v>
      </c>
      <c r="Z49">
        <v>2015</v>
      </c>
      <c r="AB49">
        <v>25073</v>
      </c>
      <c r="AC49">
        <v>715</v>
      </c>
      <c r="AD49">
        <v>90</v>
      </c>
      <c r="AE49">
        <v>82</v>
      </c>
      <c r="AF49">
        <v>3682</v>
      </c>
      <c r="AG49">
        <v>5</v>
      </c>
      <c r="AH49">
        <v>3</v>
      </c>
      <c r="AI49">
        <v>29650</v>
      </c>
    </row>
    <row r="50" spans="1:35" x14ac:dyDescent="0.35">
      <c r="A50" t="s">
        <v>4</v>
      </c>
      <c r="B50">
        <v>2016</v>
      </c>
      <c r="D50" s="2">
        <v>123940</v>
      </c>
      <c r="E50" s="2">
        <v>245809</v>
      </c>
      <c r="F50" s="2">
        <v>14526</v>
      </c>
      <c r="G50" s="2">
        <v>56130</v>
      </c>
      <c r="H50" s="2">
        <v>28427</v>
      </c>
      <c r="I50" s="2">
        <v>8670</v>
      </c>
      <c r="J50" s="2">
        <v>477502</v>
      </c>
      <c r="M50" t="s">
        <v>4</v>
      </c>
      <c r="N50">
        <v>2016</v>
      </c>
      <c r="P50">
        <v>156865</v>
      </c>
      <c r="Q50">
        <v>213971</v>
      </c>
      <c r="R50">
        <v>7407</v>
      </c>
      <c r="S50">
        <v>54868</v>
      </c>
      <c r="T50">
        <v>28110</v>
      </c>
      <c r="U50">
        <v>8043</v>
      </c>
      <c r="V50">
        <v>469264</v>
      </c>
      <c r="Y50" t="s">
        <v>4</v>
      </c>
      <c r="Z50">
        <v>2016</v>
      </c>
      <c r="AB50">
        <v>18584</v>
      </c>
      <c r="AC50">
        <v>741</v>
      </c>
      <c r="AD50">
        <v>69</v>
      </c>
      <c r="AE50">
        <v>78</v>
      </c>
      <c r="AF50">
        <v>3218</v>
      </c>
      <c r="AG50">
        <v>11</v>
      </c>
      <c r="AH50">
        <v>13</v>
      </c>
      <c r="AI50">
        <v>22714</v>
      </c>
    </row>
    <row r="51" spans="1:35" x14ac:dyDescent="0.35">
      <c r="A51" t="s">
        <v>4</v>
      </c>
      <c r="B51">
        <v>2017</v>
      </c>
      <c r="D51" s="2">
        <v>119427</v>
      </c>
      <c r="E51" s="2">
        <v>302740</v>
      </c>
      <c r="F51" s="2">
        <v>14607</v>
      </c>
      <c r="G51" s="2">
        <v>67439</v>
      </c>
      <c r="H51" s="2">
        <v>38204</v>
      </c>
      <c r="I51" s="2">
        <v>17657</v>
      </c>
      <c r="J51" s="2">
        <v>560074</v>
      </c>
      <c r="M51" t="s">
        <v>4</v>
      </c>
      <c r="N51">
        <v>2017</v>
      </c>
      <c r="P51">
        <v>153784</v>
      </c>
      <c r="Q51">
        <v>259082</v>
      </c>
      <c r="R51">
        <v>9065</v>
      </c>
      <c r="S51">
        <v>66745</v>
      </c>
      <c r="T51">
        <v>37024</v>
      </c>
      <c r="U51">
        <v>14875</v>
      </c>
      <c r="V51">
        <v>540575</v>
      </c>
      <c r="Y51" t="s">
        <v>4</v>
      </c>
      <c r="Z51">
        <v>2017</v>
      </c>
      <c r="AB51">
        <v>21243</v>
      </c>
      <c r="AC51">
        <v>517</v>
      </c>
      <c r="AD51">
        <v>53</v>
      </c>
      <c r="AE51">
        <v>126</v>
      </c>
      <c r="AF51">
        <v>3067</v>
      </c>
      <c r="AG51">
        <v>17</v>
      </c>
      <c r="AH51" t="s">
        <v>23</v>
      </c>
      <c r="AI51">
        <v>25024</v>
      </c>
    </row>
    <row r="52" spans="1:35" x14ac:dyDescent="0.35">
      <c r="A52" t="s">
        <v>4</v>
      </c>
      <c r="B52">
        <v>2018</v>
      </c>
      <c r="D52" s="2">
        <v>123465</v>
      </c>
      <c r="E52" s="2">
        <v>328436</v>
      </c>
      <c r="F52" s="2">
        <v>15831</v>
      </c>
      <c r="G52" s="2">
        <v>70057</v>
      </c>
      <c r="H52" s="2">
        <v>37573</v>
      </c>
      <c r="I52" s="2">
        <v>20849</v>
      </c>
      <c r="J52" s="2">
        <v>596211</v>
      </c>
      <c r="M52" t="s">
        <v>4</v>
      </c>
      <c r="N52">
        <v>2018</v>
      </c>
      <c r="P52">
        <v>156012</v>
      </c>
      <c r="Q52">
        <v>290470</v>
      </c>
      <c r="R52">
        <v>9825</v>
      </c>
      <c r="S52">
        <v>69030</v>
      </c>
      <c r="T52">
        <v>36765</v>
      </c>
      <c r="U52">
        <v>19515</v>
      </c>
      <c r="V52">
        <v>581617</v>
      </c>
      <c r="Y52" t="s">
        <v>4</v>
      </c>
      <c r="Z52">
        <v>2018</v>
      </c>
      <c r="AB52">
        <v>34209</v>
      </c>
      <c r="AC52">
        <v>711</v>
      </c>
      <c r="AD52">
        <v>116</v>
      </c>
      <c r="AE52">
        <v>129</v>
      </c>
      <c r="AF52">
        <v>2458</v>
      </c>
      <c r="AG52">
        <v>10</v>
      </c>
      <c r="AH52">
        <v>10</v>
      </c>
      <c r="AI52">
        <v>37643</v>
      </c>
    </row>
    <row r="53" spans="1:35" x14ac:dyDescent="0.35">
      <c r="A53" t="s">
        <v>4</v>
      </c>
      <c r="B53">
        <v>2019</v>
      </c>
      <c r="D53" s="2">
        <v>126770</v>
      </c>
      <c r="E53" s="2">
        <v>331538</v>
      </c>
      <c r="F53" s="2">
        <v>19746</v>
      </c>
      <c r="G53" s="2">
        <v>92858</v>
      </c>
      <c r="H53" s="2">
        <v>32701</v>
      </c>
      <c r="I53" s="2">
        <v>24045</v>
      </c>
      <c r="J53" s="2">
        <v>627658</v>
      </c>
      <c r="M53" t="s">
        <v>4</v>
      </c>
      <c r="N53">
        <v>2019</v>
      </c>
      <c r="P53">
        <v>154523</v>
      </c>
      <c r="Q53">
        <v>285796</v>
      </c>
      <c r="R53">
        <v>10897</v>
      </c>
      <c r="S53">
        <v>90757</v>
      </c>
      <c r="T53">
        <v>31014</v>
      </c>
      <c r="U53">
        <v>21964</v>
      </c>
      <c r="V53">
        <v>594951</v>
      </c>
      <c r="Y53" t="s">
        <v>4</v>
      </c>
      <c r="Z53">
        <v>2019</v>
      </c>
      <c r="AB53">
        <v>41637</v>
      </c>
      <c r="AC53">
        <v>1175</v>
      </c>
      <c r="AD53">
        <v>375</v>
      </c>
      <c r="AE53">
        <v>205</v>
      </c>
      <c r="AF53">
        <v>3938</v>
      </c>
      <c r="AG53">
        <v>14</v>
      </c>
      <c r="AH53">
        <v>12</v>
      </c>
      <c r="AI53">
        <v>47356</v>
      </c>
    </row>
    <row r="54" spans="1:35" x14ac:dyDescent="0.35">
      <c r="A54" t="s">
        <v>4</v>
      </c>
      <c r="B54">
        <v>2020</v>
      </c>
      <c r="D54" s="2">
        <v>94198</v>
      </c>
      <c r="E54" s="2">
        <v>283887</v>
      </c>
      <c r="F54" s="2">
        <v>14851</v>
      </c>
      <c r="G54" s="2">
        <v>79791</v>
      </c>
      <c r="H54" s="2">
        <v>23286</v>
      </c>
      <c r="I54" s="2">
        <v>18120</v>
      </c>
      <c r="J54" s="2">
        <v>514133</v>
      </c>
      <c r="M54" t="s">
        <v>4</v>
      </c>
      <c r="N54">
        <v>2020</v>
      </c>
      <c r="P54">
        <v>109891</v>
      </c>
      <c r="Q54">
        <v>249560</v>
      </c>
      <c r="R54">
        <v>8744</v>
      </c>
      <c r="S54">
        <v>79660</v>
      </c>
      <c r="T54">
        <v>22706</v>
      </c>
      <c r="U54">
        <v>19644</v>
      </c>
      <c r="V54">
        <v>490205</v>
      </c>
      <c r="Y54" t="s">
        <v>4</v>
      </c>
      <c r="Z54">
        <v>2020</v>
      </c>
      <c r="AB54">
        <v>33268</v>
      </c>
      <c r="AC54">
        <v>920</v>
      </c>
      <c r="AD54">
        <v>315</v>
      </c>
      <c r="AE54">
        <v>165</v>
      </c>
      <c r="AF54">
        <v>3595</v>
      </c>
      <c r="AG54">
        <v>8</v>
      </c>
      <c r="AH54">
        <v>48</v>
      </c>
      <c r="AI54">
        <v>38319</v>
      </c>
    </row>
    <row r="55" spans="1:35" x14ac:dyDescent="0.35">
      <c r="A55" t="s">
        <v>4</v>
      </c>
      <c r="B55">
        <v>2021</v>
      </c>
      <c r="D55" s="2">
        <v>101061</v>
      </c>
      <c r="E55" s="2">
        <v>335103</v>
      </c>
      <c r="F55" s="2">
        <v>17125</v>
      </c>
      <c r="G55" s="2">
        <v>112761</v>
      </c>
      <c r="H55" s="2">
        <v>30123</v>
      </c>
      <c r="I55" s="2">
        <v>21257</v>
      </c>
      <c r="J55" s="2">
        <v>617430</v>
      </c>
      <c r="M55" t="s">
        <v>4</v>
      </c>
      <c r="N55">
        <v>2021</v>
      </c>
      <c r="P55">
        <v>126044</v>
      </c>
      <c r="Q55">
        <v>264931</v>
      </c>
      <c r="R55">
        <v>10678</v>
      </c>
      <c r="S55">
        <v>108330</v>
      </c>
      <c r="T55">
        <v>29026</v>
      </c>
      <c r="U55">
        <v>18425</v>
      </c>
      <c r="V55">
        <v>557434</v>
      </c>
      <c r="Y55" t="s">
        <v>4</v>
      </c>
      <c r="Z55">
        <v>2021</v>
      </c>
      <c r="AB55">
        <v>39390</v>
      </c>
      <c r="AC55">
        <v>1356</v>
      </c>
      <c r="AD55">
        <v>536</v>
      </c>
      <c r="AE55">
        <v>147</v>
      </c>
      <c r="AF55">
        <v>4517</v>
      </c>
      <c r="AG55">
        <v>6</v>
      </c>
      <c r="AH55">
        <v>19</v>
      </c>
      <c r="AI55">
        <v>45971</v>
      </c>
    </row>
    <row r="56" spans="1:35" x14ac:dyDescent="0.35">
      <c r="A56" t="s">
        <v>4</v>
      </c>
      <c r="B56">
        <v>2022</v>
      </c>
      <c r="D56" s="2">
        <v>108920</v>
      </c>
      <c r="E56" s="2">
        <v>363563</v>
      </c>
      <c r="F56" s="2">
        <v>17770</v>
      </c>
      <c r="G56" s="2">
        <v>127268</v>
      </c>
      <c r="H56" s="2">
        <v>32196</v>
      </c>
      <c r="I56" s="2">
        <v>25723</v>
      </c>
      <c r="J56" s="2">
        <v>675440</v>
      </c>
      <c r="M56" t="s">
        <v>4</v>
      </c>
      <c r="N56">
        <v>2022</v>
      </c>
      <c r="P56">
        <v>147366</v>
      </c>
      <c r="Q56">
        <v>309651</v>
      </c>
      <c r="R56">
        <v>12466</v>
      </c>
      <c r="S56">
        <v>124925</v>
      </c>
      <c r="T56">
        <v>31469</v>
      </c>
      <c r="U56">
        <v>24178</v>
      </c>
      <c r="V56">
        <v>650055</v>
      </c>
      <c r="Y56" t="s">
        <v>4</v>
      </c>
      <c r="Z56">
        <v>2022</v>
      </c>
      <c r="AB56">
        <v>52439</v>
      </c>
      <c r="AC56">
        <v>2062</v>
      </c>
      <c r="AD56">
        <v>503</v>
      </c>
      <c r="AE56">
        <v>190</v>
      </c>
      <c r="AF56">
        <v>5429</v>
      </c>
      <c r="AG56">
        <v>25</v>
      </c>
      <c r="AH56">
        <v>25</v>
      </c>
      <c r="AI56">
        <v>60673</v>
      </c>
    </row>
    <row r="57" spans="1:35" x14ac:dyDescent="0.35">
      <c r="A57" t="s">
        <v>4</v>
      </c>
      <c r="B57">
        <v>2023</v>
      </c>
      <c r="D57" s="2">
        <v>104844</v>
      </c>
      <c r="E57" s="2">
        <v>376243</v>
      </c>
      <c r="F57" s="2">
        <v>16698</v>
      </c>
      <c r="G57" s="2">
        <v>132591</v>
      </c>
      <c r="H57" s="2">
        <v>31258</v>
      </c>
      <c r="I57" s="2">
        <v>25991</v>
      </c>
      <c r="J57" s="2">
        <v>687625</v>
      </c>
      <c r="M57" t="s">
        <v>4</v>
      </c>
      <c r="N57">
        <v>2023</v>
      </c>
      <c r="P57">
        <v>135370</v>
      </c>
      <c r="Q57">
        <v>312104</v>
      </c>
      <c r="R57">
        <v>10967</v>
      </c>
      <c r="S57">
        <v>129748</v>
      </c>
      <c r="T57">
        <v>30209</v>
      </c>
      <c r="U57">
        <v>24637</v>
      </c>
      <c r="V57">
        <v>643035</v>
      </c>
      <c r="Y57" t="s">
        <v>4</v>
      </c>
      <c r="Z57">
        <v>2023</v>
      </c>
      <c r="AB57">
        <v>54961</v>
      </c>
      <c r="AC57">
        <v>2179</v>
      </c>
      <c r="AD57">
        <v>540</v>
      </c>
      <c r="AE57">
        <v>159</v>
      </c>
      <c r="AF57">
        <v>4728</v>
      </c>
      <c r="AG57">
        <v>7</v>
      </c>
      <c r="AH57">
        <v>19</v>
      </c>
      <c r="AI57">
        <v>62593</v>
      </c>
    </row>
    <row r="58" spans="1:35" x14ac:dyDescent="0.35">
      <c r="A58" t="s">
        <v>21</v>
      </c>
      <c r="B58">
        <v>2014</v>
      </c>
      <c r="D58" s="2">
        <v>1217</v>
      </c>
      <c r="E58" s="2">
        <v>1112</v>
      </c>
      <c r="F58">
        <v>31</v>
      </c>
      <c r="G58">
        <v>75</v>
      </c>
      <c r="H58">
        <v>20</v>
      </c>
      <c r="I58">
        <v>17</v>
      </c>
      <c r="J58" s="2">
        <v>2472</v>
      </c>
      <c r="M58" t="s">
        <v>21</v>
      </c>
      <c r="N58">
        <v>2014</v>
      </c>
      <c r="P58">
        <v>1483</v>
      </c>
      <c r="Q58">
        <v>871</v>
      </c>
      <c r="R58">
        <v>21</v>
      </c>
      <c r="S58">
        <v>66</v>
      </c>
      <c r="T58">
        <v>15</v>
      </c>
      <c r="U58">
        <v>34</v>
      </c>
      <c r="V58">
        <v>2490</v>
      </c>
      <c r="Y58" t="s">
        <v>21</v>
      </c>
      <c r="Z58">
        <v>2014</v>
      </c>
      <c r="AB58">
        <v>297</v>
      </c>
      <c r="AC58" t="s">
        <v>23</v>
      </c>
      <c r="AD58">
        <v>4</v>
      </c>
      <c r="AE58" t="s">
        <v>23</v>
      </c>
      <c r="AF58">
        <v>46</v>
      </c>
      <c r="AG58" t="s">
        <v>22</v>
      </c>
      <c r="AH58" t="s">
        <v>22</v>
      </c>
      <c r="AI58">
        <v>351</v>
      </c>
    </row>
    <row r="59" spans="1:35" x14ac:dyDescent="0.35">
      <c r="A59" t="s">
        <v>4</v>
      </c>
      <c r="B59">
        <v>2015</v>
      </c>
      <c r="D59" s="2">
        <v>1373</v>
      </c>
      <c r="E59" s="2">
        <v>1021</v>
      </c>
      <c r="F59">
        <v>30</v>
      </c>
      <c r="G59">
        <v>96</v>
      </c>
      <c r="H59">
        <v>24</v>
      </c>
      <c r="I59">
        <v>34</v>
      </c>
      <c r="J59" s="2">
        <v>2578</v>
      </c>
      <c r="M59" t="s">
        <v>4</v>
      </c>
      <c r="N59">
        <v>2015</v>
      </c>
      <c r="P59">
        <v>1703</v>
      </c>
      <c r="Q59">
        <v>1090</v>
      </c>
      <c r="R59">
        <v>22</v>
      </c>
      <c r="S59">
        <v>100</v>
      </c>
      <c r="T59">
        <v>23</v>
      </c>
      <c r="U59">
        <v>26</v>
      </c>
      <c r="V59">
        <v>2964</v>
      </c>
      <c r="Y59" t="s">
        <v>4</v>
      </c>
      <c r="Z59">
        <v>2015</v>
      </c>
      <c r="AB59">
        <v>321</v>
      </c>
      <c r="AC59" t="s">
        <v>23</v>
      </c>
      <c r="AD59" t="s">
        <v>22</v>
      </c>
      <c r="AE59" t="s">
        <v>22</v>
      </c>
      <c r="AF59">
        <v>51</v>
      </c>
      <c r="AG59" t="s">
        <v>22</v>
      </c>
      <c r="AH59" t="s">
        <v>22</v>
      </c>
      <c r="AI59">
        <v>373</v>
      </c>
    </row>
    <row r="60" spans="1:35" x14ac:dyDescent="0.35">
      <c r="A60" t="s">
        <v>4</v>
      </c>
      <c r="B60">
        <v>2016</v>
      </c>
      <c r="D60" s="2">
        <v>1095</v>
      </c>
      <c r="E60" s="2">
        <v>2166</v>
      </c>
      <c r="F60">
        <v>12</v>
      </c>
      <c r="G60">
        <v>104</v>
      </c>
      <c r="H60">
        <v>14</v>
      </c>
      <c r="I60">
        <v>11</v>
      </c>
      <c r="J60" s="2">
        <v>3402</v>
      </c>
      <c r="M60" t="s">
        <v>4</v>
      </c>
      <c r="N60">
        <v>2016</v>
      </c>
      <c r="P60">
        <v>1686</v>
      </c>
      <c r="Q60">
        <v>2182</v>
      </c>
      <c r="R60">
        <v>6</v>
      </c>
      <c r="S60">
        <v>99</v>
      </c>
      <c r="T60">
        <v>20</v>
      </c>
      <c r="U60">
        <v>41</v>
      </c>
      <c r="V60">
        <v>4034</v>
      </c>
      <c r="Y60" t="s">
        <v>4</v>
      </c>
      <c r="Z60">
        <v>2016</v>
      </c>
      <c r="AB60">
        <v>245</v>
      </c>
      <c r="AC60" t="s">
        <v>22</v>
      </c>
      <c r="AD60">
        <v>11</v>
      </c>
      <c r="AE60">
        <v>4</v>
      </c>
      <c r="AF60">
        <v>16</v>
      </c>
      <c r="AG60" t="s">
        <v>22</v>
      </c>
      <c r="AH60" t="s">
        <v>22</v>
      </c>
      <c r="AI60">
        <v>276</v>
      </c>
    </row>
    <row r="61" spans="1:35" x14ac:dyDescent="0.35">
      <c r="A61" t="s">
        <v>4</v>
      </c>
      <c r="B61">
        <v>2017</v>
      </c>
      <c r="D61">
        <v>957</v>
      </c>
      <c r="E61" s="2">
        <v>1678</v>
      </c>
      <c r="F61">
        <v>34</v>
      </c>
      <c r="G61">
        <v>82</v>
      </c>
      <c r="H61">
        <v>23</v>
      </c>
      <c r="I61">
        <v>9</v>
      </c>
      <c r="J61" s="2">
        <v>2783</v>
      </c>
      <c r="M61" t="s">
        <v>4</v>
      </c>
      <c r="N61">
        <v>2017</v>
      </c>
      <c r="P61">
        <v>1555</v>
      </c>
      <c r="Q61">
        <v>1420</v>
      </c>
      <c r="R61">
        <v>10</v>
      </c>
      <c r="S61">
        <v>111</v>
      </c>
      <c r="T61">
        <v>24</v>
      </c>
      <c r="U61">
        <v>5</v>
      </c>
      <c r="V61">
        <v>3125</v>
      </c>
      <c r="Y61" t="s">
        <v>4</v>
      </c>
      <c r="Z61">
        <v>2017</v>
      </c>
      <c r="AB61">
        <v>190</v>
      </c>
      <c r="AC61" t="s">
        <v>22</v>
      </c>
      <c r="AD61">
        <v>7</v>
      </c>
      <c r="AE61">
        <v>3</v>
      </c>
      <c r="AF61">
        <v>12</v>
      </c>
      <c r="AG61" t="s">
        <v>22</v>
      </c>
      <c r="AH61" t="s">
        <v>22</v>
      </c>
      <c r="AI61">
        <v>212</v>
      </c>
    </row>
    <row r="62" spans="1:35" x14ac:dyDescent="0.35">
      <c r="A62" t="s">
        <v>4</v>
      </c>
      <c r="B62">
        <v>2018</v>
      </c>
      <c r="D62" s="2">
        <v>1159</v>
      </c>
      <c r="E62" s="2">
        <v>1888</v>
      </c>
      <c r="F62">
        <v>30</v>
      </c>
      <c r="G62">
        <v>68</v>
      </c>
      <c r="H62">
        <v>17</v>
      </c>
      <c r="I62">
        <v>6</v>
      </c>
      <c r="J62" s="2">
        <v>3168</v>
      </c>
      <c r="M62" t="s">
        <v>4</v>
      </c>
      <c r="N62">
        <v>2018</v>
      </c>
      <c r="P62">
        <v>1607</v>
      </c>
      <c r="Q62">
        <v>1618</v>
      </c>
      <c r="R62">
        <v>17</v>
      </c>
      <c r="S62">
        <v>83</v>
      </c>
      <c r="T62">
        <v>16</v>
      </c>
      <c r="U62">
        <v>10</v>
      </c>
      <c r="V62">
        <v>3351</v>
      </c>
      <c r="Y62" t="s">
        <v>4</v>
      </c>
      <c r="Z62">
        <v>2018</v>
      </c>
      <c r="AB62">
        <v>249</v>
      </c>
      <c r="AC62" t="s">
        <v>23</v>
      </c>
      <c r="AD62" t="s">
        <v>22</v>
      </c>
      <c r="AE62" t="s">
        <v>22</v>
      </c>
      <c r="AF62">
        <v>6</v>
      </c>
      <c r="AG62" t="s">
        <v>22</v>
      </c>
      <c r="AH62" t="s">
        <v>22</v>
      </c>
      <c r="AI62">
        <v>257</v>
      </c>
    </row>
    <row r="63" spans="1:35" x14ac:dyDescent="0.35">
      <c r="A63" t="s">
        <v>4</v>
      </c>
      <c r="B63">
        <v>2019</v>
      </c>
      <c r="D63" s="2">
        <v>1072</v>
      </c>
      <c r="E63" s="2">
        <v>1359</v>
      </c>
      <c r="F63">
        <v>24</v>
      </c>
      <c r="G63">
        <v>198</v>
      </c>
      <c r="H63">
        <v>45</v>
      </c>
      <c r="I63">
        <v>10</v>
      </c>
      <c r="J63" s="2">
        <v>2708</v>
      </c>
      <c r="M63" t="s">
        <v>4</v>
      </c>
      <c r="N63">
        <v>2019</v>
      </c>
      <c r="P63">
        <v>1649</v>
      </c>
      <c r="Q63">
        <v>1501</v>
      </c>
      <c r="R63">
        <v>7</v>
      </c>
      <c r="S63">
        <v>231</v>
      </c>
      <c r="T63">
        <v>44</v>
      </c>
      <c r="U63">
        <v>168</v>
      </c>
      <c r="V63">
        <v>3600</v>
      </c>
      <c r="Y63" t="s">
        <v>4</v>
      </c>
      <c r="Z63">
        <v>2019</v>
      </c>
      <c r="AB63">
        <v>336</v>
      </c>
      <c r="AC63">
        <v>7</v>
      </c>
      <c r="AD63" t="s">
        <v>23</v>
      </c>
      <c r="AE63">
        <v>10</v>
      </c>
      <c r="AF63">
        <v>9</v>
      </c>
      <c r="AG63" t="s">
        <v>22</v>
      </c>
      <c r="AH63" t="s">
        <v>22</v>
      </c>
      <c r="AI63">
        <v>363</v>
      </c>
    </row>
    <row r="64" spans="1:35" x14ac:dyDescent="0.35">
      <c r="A64" t="s">
        <v>4</v>
      </c>
      <c r="B64">
        <v>2020</v>
      </c>
      <c r="D64">
        <v>867</v>
      </c>
      <c r="E64" s="2">
        <v>1099</v>
      </c>
      <c r="F64">
        <v>16</v>
      </c>
      <c r="G64">
        <v>31</v>
      </c>
      <c r="H64" t="s">
        <v>22</v>
      </c>
      <c r="I64">
        <v>6</v>
      </c>
      <c r="J64" s="2">
        <v>2019</v>
      </c>
      <c r="M64" t="s">
        <v>4</v>
      </c>
      <c r="N64">
        <v>2020</v>
      </c>
      <c r="P64">
        <v>1113</v>
      </c>
      <c r="Q64">
        <v>1063</v>
      </c>
      <c r="R64">
        <v>8</v>
      </c>
      <c r="S64">
        <v>39</v>
      </c>
      <c r="T64" t="s">
        <v>22</v>
      </c>
      <c r="U64">
        <v>37</v>
      </c>
      <c r="V64">
        <v>2260</v>
      </c>
      <c r="Y64" t="s">
        <v>4</v>
      </c>
      <c r="Z64">
        <v>2020</v>
      </c>
      <c r="AB64">
        <v>268</v>
      </c>
      <c r="AC64">
        <v>10</v>
      </c>
      <c r="AD64" t="s">
        <v>22</v>
      </c>
      <c r="AE64">
        <v>9</v>
      </c>
      <c r="AF64">
        <v>10</v>
      </c>
      <c r="AG64" t="s">
        <v>22</v>
      </c>
      <c r="AH64" t="s">
        <v>22</v>
      </c>
      <c r="AI64">
        <v>297</v>
      </c>
    </row>
    <row r="65" spans="1:35" x14ac:dyDescent="0.35">
      <c r="A65" t="s">
        <v>4</v>
      </c>
      <c r="B65">
        <v>2021</v>
      </c>
      <c r="D65">
        <v>660</v>
      </c>
      <c r="E65" s="2">
        <v>1064</v>
      </c>
      <c r="F65">
        <v>24</v>
      </c>
      <c r="G65">
        <v>23</v>
      </c>
      <c r="H65" t="s">
        <v>23</v>
      </c>
      <c r="I65">
        <v>15</v>
      </c>
      <c r="J65" s="2">
        <v>1787</v>
      </c>
      <c r="M65" t="s">
        <v>4</v>
      </c>
      <c r="N65">
        <v>2021</v>
      </c>
      <c r="P65">
        <v>1258</v>
      </c>
      <c r="Q65">
        <v>863</v>
      </c>
      <c r="R65">
        <v>9</v>
      </c>
      <c r="S65">
        <v>19</v>
      </c>
      <c r="T65" t="s">
        <v>22</v>
      </c>
      <c r="U65">
        <v>19</v>
      </c>
      <c r="V65">
        <v>2168</v>
      </c>
      <c r="Y65" t="s">
        <v>4</v>
      </c>
      <c r="Z65">
        <v>2021</v>
      </c>
      <c r="AB65">
        <v>193</v>
      </c>
      <c r="AC65" t="s">
        <v>23</v>
      </c>
      <c r="AD65" t="s">
        <v>22</v>
      </c>
      <c r="AE65">
        <v>7</v>
      </c>
      <c r="AF65">
        <v>19</v>
      </c>
      <c r="AG65" t="s">
        <v>22</v>
      </c>
      <c r="AH65" t="s">
        <v>22</v>
      </c>
      <c r="AI65">
        <v>220</v>
      </c>
    </row>
    <row r="66" spans="1:35" x14ac:dyDescent="0.35">
      <c r="A66" t="s">
        <v>4</v>
      </c>
      <c r="B66">
        <v>2022</v>
      </c>
      <c r="D66">
        <v>859</v>
      </c>
      <c r="E66" s="2">
        <v>1612</v>
      </c>
      <c r="F66">
        <v>12</v>
      </c>
      <c r="G66">
        <v>124</v>
      </c>
      <c r="H66">
        <v>38</v>
      </c>
      <c r="I66">
        <v>6</v>
      </c>
      <c r="J66" s="2">
        <v>2651</v>
      </c>
      <c r="M66" t="s">
        <v>4</v>
      </c>
      <c r="N66">
        <v>2022</v>
      </c>
      <c r="P66">
        <v>1209</v>
      </c>
      <c r="Q66">
        <v>1438</v>
      </c>
      <c r="R66">
        <v>11</v>
      </c>
      <c r="S66">
        <v>104</v>
      </c>
      <c r="T66">
        <v>43</v>
      </c>
      <c r="U66">
        <v>10</v>
      </c>
      <c r="V66">
        <v>2815</v>
      </c>
      <c r="Y66" t="s">
        <v>4</v>
      </c>
      <c r="Z66">
        <v>2022</v>
      </c>
      <c r="AB66">
        <v>238</v>
      </c>
      <c r="AC66">
        <v>6</v>
      </c>
      <c r="AD66" t="s">
        <v>23</v>
      </c>
      <c r="AE66" t="s">
        <v>23</v>
      </c>
      <c r="AF66">
        <v>24</v>
      </c>
      <c r="AG66" t="s">
        <v>22</v>
      </c>
      <c r="AH66" t="s">
        <v>22</v>
      </c>
      <c r="AI66">
        <v>270</v>
      </c>
    </row>
    <row r="67" spans="1:35" x14ac:dyDescent="0.35">
      <c r="A67" t="s">
        <v>4</v>
      </c>
      <c r="B67">
        <v>2023</v>
      </c>
      <c r="D67">
        <v>757</v>
      </c>
      <c r="E67" s="2">
        <v>1408</v>
      </c>
      <c r="F67">
        <v>39</v>
      </c>
      <c r="G67">
        <v>197</v>
      </c>
      <c r="H67">
        <v>99</v>
      </c>
      <c r="I67">
        <v>33</v>
      </c>
      <c r="J67" s="2">
        <v>2533</v>
      </c>
      <c r="M67" t="s">
        <v>4</v>
      </c>
      <c r="N67">
        <v>2023</v>
      </c>
      <c r="P67">
        <v>1157</v>
      </c>
      <c r="Q67">
        <v>1279</v>
      </c>
      <c r="R67">
        <v>13</v>
      </c>
      <c r="S67">
        <v>191</v>
      </c>
      <c r="T67">
        <v>70</v>
      </c>
      <c r="U67">
        <v>43</v>
      </c>
      <c r="V67">
        <v>2753</v>
      </c>
      <c r="Y67" t="s">
        <v>4</v>
      </c>
      <c r="Z67">
        <v>2023</v>
      </c>
      <c r="AB67">
        <v>206</v>
      </c>
      <c r="AC67" t="s">
        <v>23</v>
      </c>
      <c r="AD67">
        <v>8</v>
      </c>
      <c r="AE67" t="s">
        <v>22</v>
      </c>
      <c r="AF67">
        <v>17</v>
      </c>
      <c r="AG67" t="s">
        <v>22</v>
      </c>
      <c r="AH67" t="s">
        <v>22</v>
      </c>
      <c r="AI67">
        <v>232</v>
      </c>
    </row>
    <row r="68" spans="1:35" x14ac:dyDescent="0.35">
      <c r="A68" t="s">
        <v>24</v>
      </c>
      <c r="B68">
        <v>2014</v>
      </c>
      <c r="D68" s="2">
        <v>1215789</v>
      </c>
      <c r="E68" s="2">
        <v>2353638</v>
      </c>
      <c r="F68" s="2">
        <v>224767</v>
      </c>
      <c r="G68" s="2">
        <v>508500</v>
      </c>
      <c r="H68" s="2">
        <v>851067</v>
      </c>
      <c r="I68" s="2">
        <v>271384</v>
      </c>
      <c r="J68" s="2">
        <v>5425145</v>
      </c>
      <c r="M68" t="s">
        <v>24</v>
      </c>
      <c r="N68">
        <v>2014</v>
      </c>
      <c r="P68">
        <v>1654583</v>
      </c>
      <c r="Q68">
        <v>2031412</v>
      </c>
      <c r="R68">
        <v>154096</v>
      </c>
      <c r="S68">
        <v>503876</v>
      </c>
      <c r="T68">
        <v>835545</v>
      </c>
      <c r="U68">
        <v>282684</v>
      </c>
      <c r="V68">
        <v>5462196</v>
      </c>
      <c r="Y68" t="s">
        <v>24</v>
      </c>
      <c r="Z68">
        <v>2014</v>
      </c>
      <c r="AB68">
        <v>308605</v>
      </c>
      <c r="AC68">
        <v>4349</v>
      </c>
      <c r="AD68">
        <v>1119</v>
      </c>
      <c r="AE68">
        <v>8261</v>
      </c>
      <c r="AF68">
        <v>69627</v>
      </c>
      <c r="AG68">
        <v>77</v>
      </c>
      <c r="AH68">
        <v>29</v>
      </c>
      <c r="AI68">
        <v>392067</v>
      </c>
    </row>
    <row r="69" spans="1:35" x14ac:dyDescent="0.35">
      <c r="A69" t="s">
        <v>4</v>
      </c>
      <c r="B69">
        <v>2015</v>
      </c>
      <c r="D69" s="2">
        <v>1952927</v>
      </c>
      <c r="E69" s="2">
        <v>2355773</v>
      </c>
      <c r="F69" s="2">
        <v>176240</v>
      </c>
      <c r="G69" s="2">
        <v>538881</v>
      </c>
      <c r="H69" s="2">
        <v>966666</v>
      </c>
      <c r="I69" s="2">
        <v>258579</v>
      </c>
      <c r="J69" s="2">
        <v>6249066</v>
      </c>
      <c r="M69" t="s">
        <v>4</v>
      </c>
      <c r="N69">
        <v>2015</v>
      </c>
      <c r="P69">
        <v>1702707</v>
      </c>
      <c r="Q69">
        <v>2025359</v>
      </c>
      <c r="R69">
        <v>141979</v>
      </c>
      <c r="S69">
        <v>536378</v>
      </c>
      <c r="T69">
        <v>957374</v>
      </c>
      <c r="U69">
        <v>264573</v>
      </c>
      <c r="V69">
        <v>5628370</v>
      </c>
      <c r="Y69" t="s">
        <v>4</v>
      </c>
      <c r="Z69">
        <v>2015</v>
      </c>
      <c r="AB69">
        <v>524419</v>
      </c>
      <c r="AC69">
        <v>8324</v>
      </c>
      <c r="AD69">
        <v>8729</v>
      </c>
      <c r="AE69">
        <v>5828</v>
      </c>
      <c r="AF69">
        <v>85491</v>
      </c>
      <c r="AG69">
        <v>90</v>
      </c>
      <c r="AH69">
        <v>335</v>
      </c>
      <c r="AI69">
        <v>633216</v>
      </c>
    </row>
    <row r="70" spans="1:35" x14ac:dyDescent="0.35">
      <c r="A70" t="s">
        <v>4</v>
      </c>
      <c r="B70">
        <v>2016</v>
      </c>
      <c r="D70" s="2">
        <v>1233575</v>
      </c>
      <c r="E70" s="2">
        <v>2582869</v>
      </c>
      <c r="F70" s="2">
        <v>234210</v>
      </c>
      <c r="G70" s="2">
        <v>522435</v>
      </c>
      <c r="H70" s="2">
        <v>1018296</v>
      </c>
      <c r="I70" s="2">
        <v>262960</v>
      </c>
      <c r="J70" s="2">
        <v>5854345</v>
      </c>
      <c r="M70" t="s">
        <v>4</v>
      </c>
      <c r="N70">
        <v>2016</v>
      </c>
      <c r="P70">
        <v>1624989</v>
      </c>
      <c r="Q70">
        <v>2046366</v>
      </c>
      <c r="R70">
        <v>127526</v>
      </c>
      <c r="S70">
        <v>513266</v>
      </c>
      <c r="T70">
        <v>980574</v>
      </c>
      <c r="U70">
        <v>237673</v>
      </c>
      <c r="V70">
        <v>5530394</v>
      </c>
      <c r="Y70" t="s">
        <v>4</v>
      </c>
      <c r="Z70">
        <v>2016</v>
      </c>
      <c r="AB70">
        <v>343297</v>
      </c>
      <c r="AC70">
        <v>4924</v>
      </c>
      <c r="AD70">
        <v>3600</v>
      </c>
      <c r="AE70">
        <v>4396</v>
      </c>
      <c r="AF70">
        <v>81820</v>
      </c>
      <c r="AG70">
        <v>127</v>
      </c>
      <c r="AH70">
        <v>242</v>
      </c>
      <c r="AI70">
        <v>438406</v>
      </c>
    </row>
    <row r="71" spans="1:35" x14ac:dyDescent="0.35">
      <c r="A71" t="s">
        <v>4</v>
      </c>
      <c r="B71">
        <v>2017</v>
      </c>
      <c r="D71" s="2">
        <v>1139508</v>
      </c>
      <c r="E71" s="2">
        <v>3231307</v>
      </c>
      <c r="F71" s="2">
        <v>287002</v>
      </c>
      <c r="G71" s="2">
        <v>615660</v>
      </c>
      <c r="H71" s="2">
        <v>1233265</v>
      </c>
      <c r="I71" s="2">
        <v>568923</v>
      </c>
      <c r="J71" s="2">
        <v>7075665</v>
      </c>
      <c r="M71" t="s">
        <v>4</v>
      </c>
      <c r="N71">
        <v>2017</v>
      </c>
      <c r="P71">
        <v>1662706</v>
      </c>
      <c r="Q71">
        <v>2557285</v>
      </c>
      <c r="R71">
        <v>155881</v>
      </c>
      <c r="S71">
        <v>604372</v>
      </c>
      <c r="T71">
        <v>1187582</v>
      </c>
      <c r="U71">
        <v>448797</v>
      </c>
      <c r="V71">
        <v>6616623</v>
      </c>
      <c r="Y71" t="s">
        <v>4</v>
      </c>
      <c r="Z71">
        <v>2017</v>
      </c>
      <c r="AB71">
        <v>289668</v>
      </c>
      <c r="AC71">
        <v>4101</v>
      </c>
      <c r="AD71">
        <v>1415</v>
      </c>
      <c r="AE71">
        <v>6154</v>
      </c>
      <c r="AF71">
        <v>73924</v>
      </c>
      <c r="AG71">
        <v>161</v>
      </c>
      <c r="AH71">
        <v>290</v>
      </c>
      <c r="AI71">
        <v>375713</v>
      </c>
    </row>
    <row r="72" spans="1:35" x14ac:dyDescent="0.35">
      <c r="A72" t="s">
        <v>4</v>
      </c>
      <c r="B72">
        <v>2018</v>
      </c>
      <c r="D72" s="2">
        <v>1258725</v>
      </c>
      <c r="E72" s="2">
        <v>3473217</v>
      </c>
      <c r="F72" s="2">
        <v>325168</v>
      </c>
      <c r="G72" s="2">
        <v>661423</v>
      </c>
      <c r="H72" s="2">
        <v>1239804</v>
      </c>
      <c r="I72" s="2">
        <v>621550</v>
      </c>
      <c r="J72" s="2">
        <v>7579887</v>
      </c>
      <c r="M72" t="s">
        <v>4</v>
      </c>
      <c r="N72">
        <v>2018</v>
      </c>
      <c r="P72">
        <v>1688112</v>
      </c>
      <c r="Q72">
        <v>2914325</v>
      </c>
      <c r="R72">
        <v>180368</v>
      </c>
      <c r="S72">
        <v>653750</v>
      </c>
      <c r="T72">
        <v>1190606</v>
      </c>
      <c r="U72">
        <v>574820</v>
      </c>
      <c r="V72">
        <v>7201981</v>
      </c>
      <c r="Y72" t="s">
        <v>4</v>
      </c>
      <c r="Z72">
        <v>2018</v>
      </c>
      <c r="AB72">
        <v>523087</v>
      </c>
      <c r="AC72">
        <v>6012</v>
      </c>
      <c r="AD72">
        <v>9811</v>
      </c>
      <c r="AE72">
        <v>9981</v>
      </c>
      <c r="AF72">
        <v>66493</v>
      </c>
      <c r="AG72">
        <v>138</v>
      </c>
      <c r="AH72">
        <v>210</v>
      </c>
      <c r="AI72">
        <v>615732</v>
      </c>
    </row>
    <row r="73" spans="1:35" x14ac:dyDescent="0.35">
      <c r="A73" t="s">
        <v>4</v>
      </c>
      <c r="B73">
        <v>2019</v>
      </c>
      <c r="D73" s="2">
        <v>1353767</v>
      </c>
      <c r="E73" s="2">
        <v>3347694</v>
      </c>
      <c r="F73" s="2">
        <v>350469</v>
      </c>
      <c r="G73" s="2">
        <v>788515</v>
      </c>
      <c r="H73" s="2">
        <v>971188</v>
      </c>
      <c r="I73" s="2">
        <v>690426</v>
      </c>
      <c r="J73" s="2">
        <v>7502059</v>
      </c>
      <c r="M73" t="s">
        <v>4</v>
      </c>
      <c r="N73">
        <v>2019</v>
      </c>
      <c r="P73">
        <v>1761591</v>
      </c>
      <c r="Q73">
        <v>2796941</v>
      </c>
      <c r="R73">
        <v>199373</v>
      </c>
      <c r="S73">
        <v>772781</v>
      </c>
      <c r="T73">
        <v>965734</v>
      </c>
      <c r="U73">
        <v>642903</v>
      </c>
      <c r="V73">
        <v>7139323</v>
      </c>
      <c r="Y73" t="s">
        <v>4</v>
      </c>
      <c r="Z73">
        <v>2019</v>
      </c>
      <c r="AB73">
        <v>703900</v>
      </c>
      <c r="AC73">
        <v>9391</v>
      </c>
      <c r="AD73">
        <v>20883</v>
      </c>
      <c r="AE73">
        <v>14618</v>
      </c>
      <c r="AF73">
        <v>85232</v>
      </c>
      <c r="AG73">
        <v>173</v>
      </c>
      <c r="AH73">
        <v>328</v>
      </c>
      <c r="AI73">
        <v>834525</v>
      </c>
    </row>
    <row r="74" spans="1:35" x14ac:dyDescent="0.35">
      <c r="A74" t="s">
        <v>4</v>
      </c>
      <c r="B74">
        <v>2020</v>
      </c>
      <c r="D74" s="2">
        <v>1007538</v>
      </c>
      <c r="E74" s="2">
        <v>2578739</v>
      </c>
      <c r="F74" s="2">
        <v>241754</v>
      </c>
      <c r="G74" s="2">
        <v>657768</v>
      </c>
      <c r="H74" s="2">
        <v>782539</v>
      </c>
      <c r="I74" s="2">
        <v>472089</v>
      </c>
      <c r="J74" s="2">
        <v>5740427</v>
      </c>
      <c r="M74" t="s">
        <v>4</v>
      </c>
      <c r="N74">
        <v>2020</v>
      </c>
      <c r="P74">
        <v>1372284</v>
      </c>
      <c r="Q74">
        <v>2228975</v>
      </c>
      <c r="R74">
        <v>150306</v>
      </c>
      <c r="S74">
        <v>721959</v>
      </c>
      <c r="T74">
        <v>755942</v>
      </c>
      <c r="U74">
        <v>534994</v>
      </c>
      <c r="V74">
        <v>5764460</v>
      </c>
      <c r="Y74" t="s">
        <v>4</v>
      </c>
      <c r="Z74">
        <v>2020</v>
      </c>
      <c r="AB74">
        <v>532083</v>
      </c>
      <c r="AC74">
        <v>7045</v>
      </c>
      <c r="AD74">
        <v>11322</v>
      </c>
      <c r="AE74">
        <v>9672</v>
      </c>
      <c r="AF74">
        <v>90841</v>
      </c>
      <c r="AG74">
        <v>97</v>
      </c>
      <c r="AH74">
        <v>611</v>
      </c>
      <c r="AI74">
        <v>651671</v>
      </c>
    </row>
    <row r="75" spans="1:35" x14ac:dyDescent="0.35">
      <c r="A75" t="s">
        <v>4</v>
      </c>
      <c r="B75">
        <v>2021</v>
      </c>
      <c r="D75" s="2">
        <v>1167508</v>
      </c>
      <c r="E75" s="2">
        <v>3202069</v>
      </c>
      <c r="F75" s="2">
        <v>316305</v>
      </c>
      <c r="G75" s="2">
        <v>924364</v>
      </c>
      <c r="H75" s="2">
        <v>1016542</v>
      </c>
      <c r="I75" s="2">
        <v>616935</v>
      </c>
      <c r="J75" s="2">
        <v>7243723</v>
      </c>
      <c r="M75" t="s">
        <v>4</v>
      </c>
      <c r="N75">
        <v>2021</v>
      </c>
      <c r="P75">
        <v>1668872</v>
      </c>
      <c r="Q75">
        <v>2369038</v>
      </c>
      <c r="R75">
        <v>192700</v>
      </c>
      <c r="S75">
        <v>846967</v>
      </c>
      <c r="T75">
        <v>951179</v>
      </c>
      <c r="U75">
        <v>538100</v>
      </c>
      <c r="V75">
        <v>6566856</v>
      </c>
      <c r="Y75" t="s">
        <v>4</v>
      </c>
      <c r="Z75">
        <v>2021</v>
      </c>
      <c r="AB75">
        <v>488982</v>
      </c>
      <c r="AC75">
        <v>9218</v>
      </c>
      <c r="AD75">
        <v>17805</v>
      </c>
      <c r="AE75">
        <v>8432</v>
      </c>
      <c r="AF75">
        <v>108757</v>
      </c>
      <c r="AG75">
        <v>111</v>
      </c>
      <c r="AH75">
        <v>844</v>
      </c>
      <c r="AI75">
        <v>634149</v>
      </c>
    </row>
    <row r="76" spans="1:35" x14ac:dyDescent="0.35">
      <c r="A76" t="s">
        <v>4</v>
      </c>
      <c r="B76">
        <v>2022</v>
      </c>
      <c r="D76" s="2">
        <v>1389180</v>
      </c>
      <c r="E76" s="2">
        <v>3585977</v>
      </c>
      <c r="F76" s="2">
        <v>354363</v>
      </c>
      <c r="G76" s="2">
        <v>1028432</v>
      </c>
      <c r="H76" s="2">
        <v>1066875</v>
      </c>
      <c r="I76" s="2">
        <v>724325</v>
      </c>
      <c r="J76" s="2">
        <v>8149152</v>
      </c>
      <c r="M76" t="s">
        <v>4</v>
      </c>
      <c r="N76">
        <v>2022</v>
      </c>
      <c r="P76">
        <v>1891738</v>
      </c>
      <c r="Q76">
        <v>2849904</v>
      </c>
      <c r="R76">
        <v>222331</v>
      </c>
      <c r="S76">
        <v>1009439</v>
      </c>
      <c r="T76">
        <v>1062368</v>
      </c>
      <c r="U76">
        <v>693885</v>
      </c>
      <c r="V76">
        <v>7729665</v>
      </c>
      <c r="Y76" t="s">
        <v>4</v>
      </c>
      <c r="Z76">
        <v>2022</v>
      </c>
      <c r="AB76">
        <v>706916</v>
      </c>
      <c r="AC76">
        <v>13746</v>
      </c>
      <c r="AD76">
        <v>26963</v>
      </c>
      <c r="AE76">
        <v>11605</v>
      </c>
      <c r="AF76">
        <v>113747</v>
      </c>
      <c r="AG76">
        <v>139</v>
      </c>
      <c r="AH76">
        <v>668</v>
      </c>
      <c r="AI76">
        <v>873784</v>
      </c>
    </row>
    <row r="77" spans="1:35" x14ac:dyDescent="0.35">
      <c r="A77" t="s">
        <v>4</v>
      </c>
      <c r="B77">
        <v>2023</v>
      </c>
      <c r="D77" s="2">
        <v>1353740</v>
      </c>
      <c r="E77" s="2">
        <v>3686625</v>
      </c>
      <c r="F77" s="2">
        <v>335262</v>
      </c>
      <c r="G77" s="2">
        <v>1041352</v>
      </c>
      <c r="H77" s="2">
        <v>997682</v>
      </c>
      <c r="I77" s="2">
        <v>760262</v>
      </c>
      <c r="J77" s="2">
        <v>8174923</v>
      </c>
      <c r="M77" t="s">
        <v>4</v>
      </c>
      <c r="N77">
        <v>2023</v>
      </c>
      <c r="P77">
        <v>1803200</v>
      </c>
      <c r="Q77">
        <v>2895436</v>
      </c>
      <c r="R77">
        <v>212508</v>
      </c>
      <c r="S77">
        <v>1023797</v>
      </c>
      <c r="T77">
        <v>989600</v>
      </c>
      <c r="U77">
        <v>727438</v>
      </c>
      <c r="V77">
        <v>7651979</v>
      </c>
      <c r="Y77" t="s">
        <v>4</v>
      </c>
      <c r="Z77">
        <v>2023</v>
      </c>
      <c r="AB77">
        <v>733283</v>
      </c>
      <c r="AC77">
        <v>14613</v>
      </c>
      <c r="AD77">
        <v>28486</v>
      </c>
      <c r="AE77">
        <v>12015</v>
      </c>
      <c r="AF77">
        <v>97165</v>
      </c>
      <c r="AG77">
        <v>107</v>
      </c>
      <c r="AH77">
        <v>502</v>
      </c>
      <c r="AI77">
        <v>886171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5"/>
  <sheetViews>
    <sheetView topLeftCell="E51" zoomScale="50" zoomScaleNormal="50" workbookViewId="0">
      <selection activeCell="AL151" sqref="AL151"/>
    </sheetView>
  </sheetViews>
  <sheetFormatPr defaultRowHeight="14.5" x14ac:dyDescent="0.35"/>
  <cols>
    <col min="6" max="7" width="11.08984375" bestFit="1" customWidth="1"/>
    <col min="8" max="8" width="10.08984375" bestFit="1" customWidth="1"/>
    <col min="9" max="10" width="11.08984375" bestFit="1" customWidth="1"/>
  </cols>
  <sheetData>
    <row r="1" spans="1:35" x14ac:dyDescent="0.35">
      <c r="A1" t="s">
        <v>25</v>
      </c>
    </row>
    <row r="2" spans="1:35" x14ac:dyDescent="0.35">
      <c r="A2" t="s">
        <v>0</v>
      </c>
    </row>
    <row r="5" spans="1:35" x14ac:dyDescent="0.35">
      <c r="A5" s="1" t="s">
        <v>1</v>
      </c>
      <c r="B5" s="1" t="s">
        <v>2</v>
      </c>
      <c r="C5" s="1" t="s">
        <v>3</v>
      </c>
    </row>
    <row r="6" spans="1:35" x14ac:dyDescent="0.35">
      <c r="B6" t="s">
        <v>4</v>
      </c>
      <c r="C6" t="s">
        <v>5</v>
      </c>
      <c r="D6" s="3" t="s">
        <v>6</v>
      </c>
      <c r="E6" s="3" t="s">
        <v>7</v>
      </c>
      <c r="F6" s="3" t="s">
        <v>8</v>
      </c>
      <c r="G6" t="s">
        <v>9</v>
      </c>
      <c r="H6" t="s">
        <v>10</v>
      </c>
      <c r="I6" t="s">
        <v>11</v>
      </c>
      <c r="J6" s="3" t="s">
        <v>12</v>
      </c>
      <c r="N6" t="s">
        <v>4</v>
      </c>
      <c r="O6" t="s">
        <v>26</v>
      </c>
      <c r="P6" s="3" t="s">
        <v>27</v>
      </c>
      <c r="Q6" s="3" t="s">
        <v>28</v>
      </c>
      <c r="R6" s="3" t="s">
        <v>29</v>
      </c>
      <c r="S6" t="s">
        <v>30</v>
      </c>
      <c r="T6" t="s">
        <v>31</v>
      </c>
      <c r="U6" t="s">
        <v>32</v>
      </c>
      <c r="V6" s="3" t="s">
        <v>12</v>
      </c>
      <c r="Z6" t="s">
        <v>4</v>
      </c>
      <c r="AA6" t="s">
        <v>34</v>
      </c>
      <c r="AB6" s="3" t="s">
        <v>35</v>
      </c>
      <c r="AC6" t="s">
        <v>36</v>
      </c>
      <c r="AD6" t="s">
        <v>37</v>
      </c>
      <c r="AE6" t="s">
        <v>38</v>
      </c>
      <c r="AF6" s="3" t="s">
        <v>39</v>
      </c>
      <c r="AG6" t="s">
        <v>40</v>
      </c>
      <c r="AH6" t="s">
        <v>41</v>
      </c>
      <c r="AI6" t="s">
        <v>12</v>
      </c>
    </row>
    <row r="7" spans="1:35" x14ac:dyDescent="0.35">
      <c r="A7" t="s">
        <v>13</v>
      </c>
      <c r="B7" t="s">
        <v>14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  <c r="I7" t="s">
        <v>15</v>
      </c>
      <c r="J7" t="s">
        <v>15</v>
      </c>
      <c r="M7" t="s">
        <v>13</v>
      </c>
      <c r="N7" t="s">
        <v>14</v>
      </c>
      <c r="P7" t="s">
        <v>33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V7" t="s">
        <v>33</v>
      </c>
      <c r="Y7" t="s">
        <v>13</v>
      </c>
      <c r="Z7" t="s">
        <v>14</v>
      </c>
      <c r="AB7" t="s">
        <v>42</v>
      </c>
      <c r="AC7" t="s">
        <v>42</v>
      </c>
      <c r="AD7" t="s">
        <v>42</v>
      </c>
      <c r="AE7" t="s">
        <v>42</v>
      </c>
      <c r="AF7" t="s">
        <v>42</v>
      </c>
      <c r="AG7" t="s">
        <v>42</v>
      </c>
      <c r="AH7" t="s">
        <v>42</v>
      </c>
      <c r="AI7" t="s">
        <v>42</v>
      </c>
    </row>
    <row r="8" spans="1:35" x14ac:dyDescent="0.35">
      <c r="A8" t="s">
        <v>16</v>
      </c>
      <c r="B8">
        <v>2014</v>
      </c>
      <c r="D8" s="2">
        <v>301034</v>
      </c>
      <c r="E8" s="2">
        <v>616043</v>
      </c>
      <c r="F8" s="2">
        <v>68972</v>
      </c>
      <c r="G8" s="2">
        <v>63608</v>
      </c>
      <c r="H8" s="2">
        <v>369868</v>
      </c>
      <c r="I8" s="2">
        <v>85763</v>
      </c>
      <c r="J8" s="2">
        <v>1505288</v>
      </c>
      <c r="M8" t="s">
        <v>16</v>
      </c>
      <c r="N8">
        <v>2014</v>
      </c>
      <c r="P8">
        <v>461930</v>
      </c>
      <c r="Q8">
        <v>496909</v>
      </c>
      <c r="R8">
        <v>43549</v>
      </c>
      <c r="S8">
        <v>61610</v>
      </c>
      <c r="T8">
        <v>364393</v>
      </c>
      <c r="U8">
        <v>89200</v>
      </c>
      <c r="V8">
        <v>1517591</v>
      </c>
      <c r="Y8" t="s">
        <v>16</v>
      </c>
      <c r="Z8">
        <v>2014</v>
      </c>
      <c r="AB8">
        <v>105840</v>
      </c>
      <c r="AC8">
        <v>603</v>
      </c>
      <c r="AD8">
        <v>579</v>
      </c>
      <c r="AE8">
        <v>2899</v>
      </c>
      <c r="AF8">
        <v>22157</v>
      </c>
      <c r="AG8">
        <v>23</v>
      </c>
      <c r="AH8">
        <v>8</v>
      </c>
      <c r="AI8">
        <v>132109</v>
      </c>
    </row>
    <row r="9" spans="1:35" x14ac:dyDescent="0.35">
      <c r="A9" t="s">
        <v>4</v>
      </c>
      <c r="B9">
        <v>2015</v>
      </c>
      <c r="D9" s="2">
        <v>515793</v>
      </c>
      <c r="E9" s="2">
        <v>624568</v>
      </c>
      <c r="F9" s="2">
        <v>53337</v>
      </c>
      <c r="G9" s="2">
        <v>66282</v>
      </c>
      <c r="H9" s="2">
        <v>424383</v>
      </c>
      <c r="I9" s="2">
        <v>89407</v>
      </c>
      <c r="J9" s="2">
        <v>1773770</v>
      </c>
      <c r="M9" t="s">
        <v>4</v>
      </c>
      <c r="N9">
        <v>2015</v>
      </c>
      <c r="P9">
        <v>481112</v>
      </c>
      <c r="Q9">
        <v>511104</v>
      </c>
      <c r="R9">
        <v>41177</v>
      </c>
      <c r="S9">
        <v>67456</v>
      </c>
      <c r="T9">
        <v>419809</v>
      </c>
      <c r="U9">
        <v>82073</v>
      </c>
      <c r="V9">
        <v>1602731</v>
      </c>
      <c r="Y9" t="s">
        <v>4</v>
      </c>
      <c r="Z9">
        <v>2015</v>
      </c>
      <c r="AB9">
        <v>177998</v>
      </c>
      <c r="AC9">
        <v>1502</v>
      </c>
      <c r="AD9">
        <v>3380</v>
      </c>
      <c r="AE9">
        <v>2470</v>
      </c>
      <c r="AF9">
        <v>27705</v>
      </c>
      <c r="AG9">
        <v>20</v>
      </c>
      <c r="AH9">
        <v>167</v>
      </c>
      <c r="AI9">
        <v>213242</v>
      </c>
    </row>
    <row r="10" spans="1:35" x14ac:dyDescent="0.35">
      <c r="A10" t="s">
        <v>4</v>
      </c>
      <c r="B10">
        <v>2016</v>
      </c>
      <c r="D10" s="2">
        <v>340487</v>
      </c>
      <c r="E10" s="2">
        <v>680616</v>
      </c>
      <c r="F10" s="2">
        <v>67346</v>
      </c>
      <c r="G10" s="2">
        <v>69999</v>
      </c>
      <c r="H10" s="2">
        <v>406496</v>
      </c>
      <c r="I10" s="2">
        <v>92837</v>
      </c>
      <c r="J10" s="2">
        <v>1657781</v>
      </c>
      <c r="M10" t="s">
        <v>4</v>
      </c>
      <c r="N10">
        <v>2016</v>
      </c>
      <c r="P10">
        <v>457247</v>
      </c>
      <c r="Q10">
        <v>509083</v>
      </c>
      <c r="R10">
        <v>36012</v>
      </c>
      <c r="S10">
        <v>68603</v>
      </c>
      <c r="T10">
        <v>389966</v>
      </c>
      <c r="U10">
        <v>79179</v>
      </c>
      <c r="V10">
        <v>1540090</v>
      </c>
      <c r="Y10" t="s">
        <v>4</v>
      </c>
      <c r="Z10">
        <v>2016</v>
      </c>
      <c r="AB10">
        <v>114063</v>
      </c>
      <c r="AC10">
        <v>822</v>
      </c>
      <c r="AD10">
        <v>944</v>
      </c>
      <c r="AE10">
        <v>1863</v>
      </c>
      <c r="AF10">
        <v>26989</v>
      </c>
      <c r="AG10">
        <v>25</v>
      </c>
      <c r="AH10">
        <v>58</v>
      </c>
      <c r="AI10">
        <v>144764</v>
      </c>
    </row>
    <row r="11" spans="1:35" x14ac:dyDescent="0.35">
      <c r="A11" t="s">
        <v>4</v>
      </c>
      <c r="B11">
        <v>2017</v>
      </c>
      <c r="D11" s="2">
        <v>309899</v>
      </c>
      <c r="E11" s="2">
        <v>830069</v>
      </c>
      <c r="F11" s="2">
        <v>84403</v>
      </c>
      <c r="G11" s="2">
        <v>79486</v>
      </c>
      <c r="H11" s="2">
        <v>477966</v>
      </c>
      <c r="I11" s="2">
        <v>177821</v>
      </c>
      <c r="J11" s="2">
        <v>1959644</v>
      </c>
      <c r="M11" t="s">
        <v>4</v>
      </c>
      <c r="N11">
        <v>2017</v>
      </c>
      <c r="P11">
        <v>475625</v>
      </c>
      <c r="Q11">
        <v>623427</v>
      </c>
      <c r="R11">
        <v>43646</v>
      </c>
      <c r="S11">
        <v>77762</v>
      </c>
      <c r="T11">
        <v>460239</v>
      </c>
      <c r="U11">
        <v>134732</v>
      </c>
      <c r="V11">
        <v>1815431</v>
      </c>
      <c r="Y11" t="s">
        <v>4</v>
      </c>
      <c r="Z11">
        <v>2017</v>
      </c>
      <c r="AB11">
        <v>91112</v>
      </c>
      <c r="AC11">
        <v>614</v>
      </c>
      <c r="AD11">
        <v>486</v>
      </c>
      <c r="AE11">
        <v>2392</v>
      </c>
      <c r="AF11">
        <v>24585</v>
      </c>
      <c r="AG11">
        <v>35</v>
      </c>
      <c r="AH11">
        <v>58</v>
      </c>
      <c r="AI11">
        <v>119282</v>
      </c>
    </row>
    <row r="12" spans="1:35" x14ac:dyDescent="0.35">
      <c r="A12" t="s">
        <v>4</v>
      </c>
      <c r="B12">
        <v>2018</v>
      </c>
      <c r="D12" s="2">
        <v>357251</v>
      </c>
      <c r="E12" s="2">
        <v>880792</v>
      </c>
      <c r="F12" s="2">
        <v>98641</v>
      </c>
      <c r="G12" s="2">
        <v>88118</v>
      </c>
      <c r="H12" s="2">
        <v>486143</v>
      </c>
      <c r="I12" s="2">
        <v>196731</v>
      </c>
      <c r="J12" s="2">
        <v>2107676</v>
      </c>
      <c r="M12" t="s">
        <v>4</v>
      </c>
      <c r="N12">
        <v>2018</v>
      </c>
      <c r="P12">
        <v>484209</v>
      </c>
      <c r="Q12">
        <v>704776</v>
      </c>
      <c r="R12">
        <v>52664</v>
      </c>
      <c r="S12">
        <v>87295</v>
      </c>
      <c r="T12">
        <v>466993</v>
      </c>
      <c r="U12">
        <v>179240</v>
      </c>
      <c r="V12">
        <v>1975177</v>
      </c>
      <c r="Y12" t="s">
        <v>4</v>
      </c>
      <c r="Z12">
        <v>2018</v>
      </c>
      <c r="AB12">
        <v>169846</v>
      </c>
      <c r="AC12">
        <v>913</v>
      </c>
      <c r="AD12">
        <v>4331</v>
      </c>
      <c r="AE12">
        <v>4231</v>
      </c>
      <c r="AF12">
        <v>21919</v>
      </c>
      <c r="AG12">
        <v>26</v>
      </c>
      <c r="AH12">
        <v>109</v>
      </c>
      <c r="AI12">
        <v>201375</v>
      </c>
    </row>
    <row r="13" spans="1:35" x14ac:dyDescent="0.35">
      <c r="A13" t="s">
        <v>4</v>
      </c>
      <c r="B13">
        <v>2019</v>
      </c>
      <c r="D13" s="2">
        <v>395315</v>
      </c>
      <c r="E13" s="2">
        <v>843238</v>
      </c>
      <c r="F13" s="2">
        <v>105880</v>
      </c>
      <c r="G13" s="2">
        <v>112115</v>
      </c>
      <c r="H13" s="2">
        <v>385669</v>
      </c>
      <c r="I13" s="2">
        <v>212220</v>
      </c>
      <c r="J13" s="2">
        <v>2054437</v>
      </c>
      <c r="M13" t="s">
        <v>4</v>
      </c>
      <c r="N13">
        <v>2019</v>
      </c>
      <c r="P13">
        <v>523928</v>
      </c>
      <c r="Q13">
        <v>675020</v>
      </c>
      <c r="R13">
        <v>58734</v>
      </c>
      <c r="S13">
        <v>108813</v>
      </c>
      <c r="T13">
        <v>382893</v>
      </c>
      <c r="U13">
        <v>196353</v>
      </c>
      <c r="V13">
        <v>1945741</v>
      </c>
      <c r="Y13" t="s">
        <v>4</v>
      </c>
      <c r="Z13">
        <v>2019</v>
      </c>
      <c r="AB13">
        <v>231546</v>
      </c>
      <c r="AC13">
        <v>1658</v>
      </c>
      <c r="AD13">
        <v>9287</v>
      </c>
      <c r="AE13">
        <v>6349</v>
      </c>
      <c r="AF13">
        <v>27807</v>
      </c>
      <c r="AG13">
        <v>32</v>
      </c>
      <c r="AH13">
        <v>172</v>
      </c>
      <c r="AI13">
        <v>276851</v>
      </c>
    </row>
    <row r="14" spans="1:35" x14ac:dyDescent="0.35">
      <c r="A14" t="s">
        <v>4</v>
      </c>
      <c r="B14">
        <v>2020</v>
      </c>
      <c r="D14" s="2">
        <v>293214</v>
      </c>
      <c r="E14" s="2">
        <v>614061</v>
      </c>
      <c r="F14" s="2">
        <v>70307</v>
      </c>
      <c r="G14" s="2">
        <v>97778</v>
      </c>
      <c r="H14" s="2">
        <v>308481</v>
      </c>
      <c r="I14" s="2">
        <v>140613</v>
      </c>
      <c r="J14" s="2">
        <v>1524454</v>
      </c>
      <c r="M14" t="s">
        <v>4</v>
      </c>
      <c r="N14">
        <v>2020</v>
      </c>
      <c r="P14">
        <v>421918</v>
      </c>
      <c r="Q14">
        <v>516080</v>
      </c>
      <c r="R14">
        <v>44941</v>
      </c>
      <c r="S14">
        <v>112860</v>
      </c>
      <c r="T14">
        <v>300720</v>
      </c>
      <c r="U14">
        <v>154501</v>
      </c>
      <c r="V14">
        <v>1551020</v>
      </c>
      <c r="Y14" t="s">
        <v>4</v>
      </c>
      <c r="Z14">
        <v>2020</v>
      </c>
      <c r="AB14">
        <v>172456</v>
      </c>
      <c r="AC14">
        <v>1244</v>
      </c>
      <c r="AD14">
        <v>4091</v>
      </c>
      <c r="AE14">
        <v>4269</v>
      </c>
      <c r="AF14">
        <v>29822</v>
      </c>
      <c r="AG14">
        <v>18</v>
      </c>
      <c r="AH14">
        <v>233</v>
      </c>
      <c r="AI14">
        <v>212133</v>
      </c>
    </row>
    <row r="15" spans="1:35" x14ac:dyDescent="0.35">
      <c r="A15" t="s">
        <v>4</v>
      </c>
      <c r="B15">
        <v>2021</v>
      </c>
      <c r="D15" s="2">
        <v>367218</v>
      </c>
      <c r="E15" s="2">
        <v>783963</v>
      </c>
      <c r="F15" s="2">
        <v>97743</v>
      </c>
      <c r="G15" s="2">
        <v>145225</v>
      </c>
      <c r="H15" s="2">
        <v>403457</v>
      </c>
      <c r="I15" s="2">
        <v>182489</v>
      </c>
      <c r="J15" s="2">
        <v>1980095</v>
      </c>
      <c r="M15" t="s">
        <v>4</v>
      </c>
      <c r="N15">
        <v>2021</v>
      </c>
      <c r="P15">
        <v>536121</v>
      </c>
      <c r="Q15">
        <v>534692</v>
      </c>
      <c r="R15">
        <v>58195</v>
      </c>
      <c r="S15">
        <v>128731</v>
      </c>
      <c r="T15">
        <v>375566</v>
      </c>
      <c r="U15">
        <v>160413</v>
      </c>
      <c r="V15">
        <v>1793718</v>
      </c>
      <c r="Y15" t="s">
        <v>4</v>
      </c>
      <c r="Z15">
        <v>2021</v>
      </c>
      <c r="AB15">
        <v>147973</v>
      </c>
      <c r="AC15">
        <v>1724</v>
      </c>
      <c r="AD15">
        <v>7218</v>
      </c>
      <c r="AE15">
        <v>3722</v>
      </c>
      <c r="AF15">
        <v>36106</v>
      </c>
      <c r="AG15">
        <v>20</v>
      </c>
      <c r="AH15">
        <v>353</v>
      </c>
      <c r="AI15">
        <v>197116</v>
      </c>
    </row>
    <row r="16" spans="1:35" x14ac:dyDescent="0.35">
      <c r="A16" t="s">
        <v>4</v>
      </c>
      <c r="B16">
        <v>2022</v>
      </c>
      <c r="D16" s="2">
        <v>450243</v>
      </c>
      <c r="E16" s="2">
        <v>893299</v>
      </c>
      <c r="F16" s="2">
        <v>112280</v>
      </c>
      <c r="G16" s="2">
        <v>160920</v>
      </c>
      <c r="H16" s="2">
        <v>423082</v>
      </c>
      <c r="I16" s="2">
        <v>220117</v>
      </c>
      <c r="J16" s="2">
        <v>2259941</v>
      </c>
      <c r="M16" t="s">
        <v>4</v>
      </c>
      <c r="N16">
        <v>2022</v>
      </c>
      <c r="P16">
        <v>604220</v>
      </c>
      <c r="Q16">
        <v>660762</v>
      </c>
      <c r="R16">
        <v>68262</v>
      </c>
      <c r="S16">
        <v>156980</v>
      </c>
      <c r="T16">
        <v>422725</v>
      </c>
      <c r="U16">
        <v>209072</v>
      </c>
      <c r="V16">
        <v>2122021</v>
      </c>
      <c r="Y16" t="s">
        <v>4</v>
      </c>
      <c r="Z16">
        <v>2022</v>
      </c>
      <c r="AB16">
        <v>222404</v>
      </c>
      <c r="AC16">
        <v>2550</v>
      </c>
      <c r="AD16">
        <v>10728</v>
      </c>
      <c r="AE16">
        <v>4681</v>
      </c>
      <c r="AF16">
        <v>36284</v>
      </c>
      <c r="AG16">
        <v>18</v>
      </c>
      <c r="AH16">
        <v>236</v>
      </c>
      <c r="AI16">
        <v>276901</v>
      </c>
    </row>
    <row r="17" spans="1:35" x14ac:dyDescent="0.35">
      <c r="A17" t="s">
        <v>4</v>
      </c>
      <c r="B17">
        <v>2023</v>
      </c>
      <c r="D17" s="2">
        <v>440869</v>
      </c>
      <c r="E17" s="2">
        <v>902348</v>
      </c>
      <c r="F17" s="2">
        <v>106087</v>
      </c>
      <c r="G17" s="2">
        <v>171591</v>
      </c>
      <c r="H17" s="2">
        <v>395823</v>
      </c>
      <c r="I17" s="2">
        <v>235397</v>
      </c>
      <c r="J17" s="2">
        <v>2252115</v>
      </c>
      <c r="M17" t="s">
        <v>4</v>
      </c>
      <c r="N17">
        <v>2023</v>
      </c>
      <c r="P17">
        <v>584922</v>
      </c>
      <c r="Q17">
        <v>665382</v>
      </c>
      <c r="R17">
        <v>67042</v>
      </c>
      <c r="S17">
        <v>169438</v>
      </c>
      <c r="T17">
        <v>392068</v>
      </c>
      <c r="U17">
        <v>228915</v>
      </c>
      <c r="V17">
        <v>2107767</v>
      </c>
      <c r="Y17" t="s">
        <v>4</v>
      </c>
      <c r="Z17">
        <v>2023</v>
      </c>
      <c r="AB17">
        <v>229190</v>
      </c>
      <c r="AC17">
        <v>2538</v>
      </c>
      <c r="AD17">
        <v>11614</v>
      </c>
      <c r="AE17">
        <v>5259</v>
      </c>
      <c r="AF17">
        <v>31250</v>
      </c>
      <c r="AG17">
        <v>18</v>
      </c>
      <c r="AH17">
        <v>147</v>
      </c>
      <c r="AI17">
        <v>280016</v>
      </c>
    </row>
    <row r="18" spans="1:35" x14ac:dyDescent="0.35">
      <c r="A18" t="s">
        <v>17</v>
      </c>
      <c r="B18">
        <v>2014</v>
      </c>
      <c r="D18" s="2">
        <v>173532</v>
      </c>
      <c r="E18" s="2">
        <v>441433</v>
      </c>
      <c r="F18" s="2">
        <v>61029</v>
      </c>
      <c r="G18" s="2">
        <v>207369</v>
      </c>
      <c r="H18" s="2">
        <v>217102</v>
      </c>
      <c r="I18" s="2">
        <v>81861</v>
      </c>
      <c r="J18" s="2">
        <v>1182326</v>
      </c>
      <c r="M18" t="s">
        <v>17</v>
      </c>
      <c r="N18">
        <v>2014</v>
      </c>
      <c r="P18">
        <v>300270</v>
      </c>
      <c r="Q18">
        <v>358594</v>
      </c>
      <c r="R18">
        <v>40399</v>
      </c>
      <c r="S18">
        <v>204213</v>
      </c>
      <c r="T18">
        <v>212763</v>
      </c>
      <c r="U18">
        <v>89514</v>
      </c>
      <c r="V18">
        <v>1205753</v>
      </c>
      <c r="Y18" t="s">
        <v>17</v>
      </c>
      <c r="Z18">
        <v>2014</v>
      </c>
      <c r="AB18">
        <v>77009</v>
      </c>
      <c r="AC18">
        <v>1649</v>
      </c>
      <c r="AD18">
        <v>279</v>
      </c>
      <c r="AE18">
        <v>2744</v>
      </c>
      <c r="AF18">
        <v>19409</v>
      </c>
      <c r="AG18">
        <v>22</v>
      </c>
      <c r="AH18" t="s">
        <v>23</v>
      </c>
      <c r="AI18">
        <v>101114</v>
      </c>
    </row>
    <row r="19" spans="1:35" x14ac:dyDescent="0.35">
      <c r="A19" t="s">
        <v>4</v>
      </c>
      <c r="B19">
        <v>2015</v>
      </c>
      <c r="D19" s="2">
        <v>326210</v>
      </c>
      <c r="E19" s="2">
        <v>434069</v>
      </c>
      <c r="F19" s="2">
        <v>51327</v>
      </c>
      <c r="G19" s="2">
        <v>212713</v>
      </c>
      <c r="H19" s="2">
        <v>250245</v>
      </c>
      <c r="I19" s="2">
        <v>72679</v>
      </c>
      <c r="J19" s="2">
        <v>1347243</v>
      </c>
      <c r="M19" t="s">
        <v>4</v>
      </c>
      <c r="N19">
        <v>2015</v>
      </c>
      <c r="P19">
        <v>318139</v>
      </c>
      <c r="Q19">
        <v>350116</v>
      </c>
      <c r="R19">
        <v>37486</v>
      </c>
      <c r="S19">
        <v>210650</v>
      </c>
      <c r="T19">
        <v>246844</v>
      </c>
      <c r="U19">
        <v>82825</v>
      </c>
      <c r="V19">
        <v>1246060</v>
      </c>
      <c r="Y19" t="s">
        <v>4</v>
      </c>
      <c r="Z19">
        <v>2015</v>
      </c>
      <c r="AB19">
        <v>132482</v>
      </c>
      <c r="AC19">
        <v>3103</v>
      </c>
      <c r="AD19">
        <v>2608</v>
      </c>
      <c r="AE19">
        <v>1720</v>
      </c>
      <c r="AF19">
        <v>24484</v>
      </c>
      <c r="AG19">
        <v>22</v>
      </c>
      <c r="AH19">
        <v>20</v>
      </c>
      <c r="AI19">
        <v>164439</v>
      </c>
    </row>
    <row r="20" spans="1:35" x14ac:dyDescent="0.35">
      <c r="A20" t="s">
        <v>4</v>
      </c>
      <c r="B20">
        <v>2016</v>
      </c>
      <c r="D20" s="2">
        <v>206761</v>
      </c>
      <c r="E20" s="2">
        <v>492668</v>
      </c>
      <c r="F20" s="2">
        <v>63859</v>
      </c>
      <c r="G20" s="2">
        <v>211060</v>
      </c>
      <c r="H20" s="2">
        <v>283479</v>
      </c>
      <c r="I20" s="2">
        <v>74540</v>
      </c>
      <c r="J20" s="2">
        <v>1332367</v>
      </c>
      <c r="M20" t="s">
        <v>4</v>
      </c>
      <c r="N20">
        <v>2016</v>
      </c>
      <c r="P20">
        <v>308663</v>
      </c>
      <c r="Q20">
        <v>353286</v>
      </c>
      <c r="R20">
        <v>35142</v>
      </c>
      <c r="S20">
        <v>206524</v>
      </c>
      <c r="T20">
        <v>272454</v>
      </c>
      <c r="U20">
        <v>70526</v>
      </c>
      <c r="V20">
        <v>1246595</v>
      </c>
      <c r="Y20" t="s">
        <v>4</v>
      </c>
      <c r="Z20">
        <v>2016</v>
      </c>
      <c r="AB20">
        <v>89875</v>
      </c>
      <c r="AC20">
        <v>1685</v>
      </c>
      <c r="AD20">
        <v>1233</v>
      </c>
      <c r="AE20">
        <v>1318</v>
      </c>
      <c r="AF20">
        <v>23273</v>
      </c>
      <c r="AG20">
        <v>43</v>
      </c>
      <c r="AH20">
        <v>45</v>
      </c>
      <c r="AI20">
        <v>117472</v>
      </c>
    </row>
    <row r="21" spans="1:35" x14ac:dyDescent="0.35">
      <c r="A21" t="s">
        <v>4</v>
      </c>
      <c r="B21">
        <v>2017</v>
      </c>
      <c r="D21" s="2">
        <v>192582</v>
      </c>
      <c r="E21" s="2">
        <v>636745</v>
      </c>
      <c r="F21" s="2">
        <v>78638</v>
      </c>
      <c r="G21" s="2">
        <v>242825</v>
      </c>
      <c r="H21" s="2">
        <v>347912</v>
      </c>
      <c r="I21" s="2">
        <v>182779</v>
      </c>
      <c r="J21" s="2">
        <v>1681481</v>
      </c>
      <c r="M21" t="s">
        <v>4</v>
      </c>
      <c r="N21">
        <v>2017</v>
      </c>
      <c r="P21">
        <v>323042</v>
      </c>
      <c r="Q21">
        <v>464025</v>
      </c>
      <c r="R21">
        <v>43132</v>
      </c>
      <c r="S21">
        <v>236571</v>
      </c>
      <c r="T21">
        <v>333791</v>
      </c>
      <c r="U21">
        <v>143314</v>
      </c>
      <c r="V21">
        <v>1543875</v>
      </c>
      <c r="Y21" t="s">
        <v>4</v>
      </c>
      <c r="Z21">
        <v>2017</v>
      </c>
      <c r="AB21">
        <v>71084</v>
      </c>
      <c r="AC21">
        <v>1397</v>
      </c>
      <c r="AD21">
        <v>335</v>
      </c>
      <c r="AE21">
        <v>1829</v>
      </c>
      <c r="AF21">
        <v>21048</v>
      </c>
      <c r="AG21">
        <v>47</v>
      </c>
      <c r="AH21">
        <v>34</v>
      </c>
      <c r="AI21">
        <v>95774</v>
      </c>
    </row>
    <row r="22" spans="1:35" x14ac:dyDescent="0.35">
      <c r="A22" t="s">
        <v>4</v>
      </c>
      <c r="B22">
        <v>2018</v>
      </c>
      <c r="D22" s="2">
        <v>224629</v>
      </c>
      <c r="E22" s="2">
        <v>665576</v>
      </c>
      <c r="F22" s="2">
        <v>88771</v>
      </c>
      <c r="G22" s="2">
        <v>257558</v>
      </c>
      <c r="H22" s="2">
        <v>347310</v>
      </c>
      <c r="I22" s="2">
        <v>194509</v>
      </c>
      <c r="J22" s="2">
        <v>1778353</v>
      </c>
      <c r="M22" t="s">
        <v>4</v>
      </c>
      <c r="N22">
        <v>2018</v>
      </c>
      <c r="P22">
        <v>328372</v>
      </c>
      <c r="Q22">
        <v>528679</v>
      </c>
      <c r="R22">
        <v>49734</v>
      </c>
      <c r="S22">
        <v>253263</v>
      </c>
      <c r="T22">
        <v>331392</v>
      </c>
      <c r="U22">
        <v>183310</v>
      </c>
      <c r="V22">
        <v>1674750</v>
      </c>
      <c r="Y22" t="s">
        <v>4</v>
      </c>
      <c r="Z22">
        <v>2018</v>
      </c>
      <c r="AB22">
        <v>137198</v>
      </c>
      <c r="AC22">
        <v>2283</v>
      </c>
      <c r="AD22">
        <v>3294</v>
      </c>
      <c r="AE22">
        <v>2959</v>
      </c>
      <c r="AF22">
        <v>20257</v>
      </c>
      <c r="AG22">
        <v>46</v>
      </c>
      <c r="AH22">
        <v>16</v>
      </c>
      <c r="AI22">
        <v>166053</v>
      </c>
    </row>
    <row r="23" spans="1:35" x14ac:dyDescent="0.35">
      <c r="A23" t="s">
        <v>4</v>
      </c>
      <c r="B23">
        <v>2019</v>
      </c>
      <c r="D23" s="2">
        <v>246961</v>
      </c>
      <c r="E23" s="2">
        <v>611135</v>
      </c>
      <c r="F23" s="2">
        <v>90237</v>
      </c>
      <c r="G23" s="2">
        <v>287361</v>
      </c>
      <c r="H23" s="2">
        <v>278409</v>
      </c>
      <c r="I23" s="2">
        <v>210566</v>
      </c>
      <c r="J23" s="2">
        <v>1724669</v>
      </c>
      <c r="M23" t="s">
        <v>4</v>
      </c>
      <c r="N23">
        <v>2019</v>
      </c>
      <c r="P23">
        <v>350420</v>
      </c>
      <c r="Q23">
        <v>485772</v>
      </c>
      <c r="R23">
        <v>52982</v>
      </c>
      <c r="S23">
        <v>280208</v>
      </c>
      <c r="T23">
        <v>278801</v>
      </c>
      <c r="U23">
        <v>200517</v>
      </c>
      <c r="V23">
        <v>1648700</v>
      </c>
      <c r="Y23" t="s">
        <v>4</v>
      </c>
      <c r="Z23">
        <v>2019</v>
      </c>
      <c r="AB23">
        <v>187434</v>
      </c>
      <c r="AC23">
        <v>3403</v>
      </c>
      <c r="AD23">
        <v>5747</v>
      </c>
      <c r="AE23">
        <v>4508</v>
      </c>
      <c r="AF23">
        <v>24550</v>
      </c>
      <c r="AG23">
        <v>49</v>
      </c>
      <c r="AH23">
        <v>65</v>
      </c>
      <c r="AI23">
        <v>225756</v>
      </c>
    </row>
    <row r="24" spans="1:35" x14ac:dyDescent="0.35">
      <c r="A24" t="s">
        <v>4</v>
      </c>
      <c r="B24">
        <v>2020</v>
      </c>
      <c r="D24" s="2">
        <v>186930</v>
      </c>
      <c r="E24" s="2">
        <v>460693</v>
      </c>
      <c r="F24" s="2">
        <v>61750</v>
      </c>
      <c r="G24" s="2">
        <v>199843</v>
      </c>
      <c r="H24" s="2">
        <v>226202</v>
      </c>
      <c r="I24" s="2">
        <v>151577</v>
      </c>
      <c r="J24" s="2">
        <v>1286995</v>
      </c>
      <c r="M24" t="s">
        <v>4</v>
      </c>
      <c r="N24">
        <v>2020</v>
      </c>
      <c r="P24">
        <v>290961</v>
      </c>
      <c r="Q24">
        <v>380205</v>
      </c>
      <c r="R24">
        <v>39974</v>
      </c>
      <c r="S24">
        <v>240903</v>
      </c>
      <c r="T24">
        <v>216212</v>
      </c>
      <c r="U24">
        <v>177282</v>
      </c>
      <c r="V24">
        <v>1345537</v>
      </c>
      <c r="Y24" t="s">
        <v>4</v>
      </c>
      <c r="Z24">
        <v>2020</v>
      </c>
      <c r="AB24">
        <v>134771</v>
      </c>
      <c r="AC24">
        <v>2285</v>
      </c>
      <c r="AD24">
        <v>3245</v>
      </c>
      <c r="AE24">
        <v>2850</v>
      </c>
      <c r="AF24">
        <v>26254</v>
      </c>
      <c r="AG24">
        <v>31</v>
      </c>
      <c r="AH24">
        <v>171</v>
      </c>
      <c r="AI24">
        <v>169607</v>
      </c>
    </row>
    <row r="25" spans="1:35" x14ac:dyDescent="0.35">
      <c r="A25" t="s">
        <v>4</v>
      </c>
      <c r="B25">
        <v>2021</v>
      </c>
      <c r="D25" s="2">
        <v>220057</v>
      </c>
      <c r="E25" s="2">
        <v>593422</v>
      </c>
      <c r="F25" s="2">
        <v>83753</v>
      </c>
      <c r="G25" s="2">
        <v>279394</v>
      </c>
      <c r="H25" s="2">
        <v>304227</v>
      </c>
      <c r="I25" s="2">
        <v>199232</v>
      </c>
      <c r="J25" s="2">
        <v>1680085</v>
      </c>
      <c r="M25" t="s">
        <v>4</v>
      </c>
      <c r="N25">
        <v>2021</v>
      </c>
      <c r="P25">
        <v>364881</v>
      </c>
      <c r="Q25">
        <v>401933</v>
      </c>
      <c r="R25">
        <v>51657</v>
      </c>
      <c r="S25">
        <v>235055</v>
      </c>
      <c r="T25">
        <v>280696</v>
      </c>
      <c r="U25">
        <v>173674</v>
      </c>
      <c r="V25">
        <v>1507896</v>
      </c>
      <c r="Y25" t="s">
        <v>4</v>
      </c>
      <c r="Z25">
        <v>2021</v>
      </c>
      <c r="AB25">
        <v>112805</v>
      </c>
      <c r="AC25">
        <v>2822</v>
      </c>
      <c r="AD25">
        <v>6135</v>
      </c>
      <c r="AE25">
        <v>2399</v>
      </c>
      <c r="AF25">
        <v>30557</v>
      </c>
      <c r="AG25">
        <v>36</v>
      </c>
      <c r="AH25">
        <v>199</v>
      </c>
      <c r="AI25">
        <v>154953</v>
      </c>
    </row>
    <row r="26" spans="1:35" x14ac:dyDescent="0.35">
      <c r="A26" t="s">
        <v>4</v>
      </c>
      <c r="B26">
        <v>2022</v>
      </c>
      <c r="D26" s="2">
        <v>278595</v>
      </c>
      <c r="E26" s="2">
        <v>656569</v>
      </c>
      <c r="F26" s="2">
        <v>92161</v>
      </c>
      <c r="G26" s="2">
        <v>320231</v>
      </c>
      <c r="H26" s="2">
        <v>310475</v>
      </c>
      <c r="I26" s="2">
        <v>218717</v>
      </c>
      <c r="J26" s="2">
        <v>1876748</v>
      </c>
      <c r="M26" t="s">
        <v>4</v>
      </c>
      <c r="N26">
        <v>2022</v>
      </c>
      <c r="P26">
        <v>410465</v>
      </c>
      <c r="Q26">
        <v>489323</v>
      </c>
      <c r="R26">
        <v>58336</v>
      </c>
      <c r="S26">
        <v>312576</v>
      </c>
      <c r="T26">
        <v>309684</v>
      </c>
      <c r="U26">
        <v>213081</v>
      </c>
      <c r="V26">
        <v>1793465</v>
      </c>
      <c r="Y26" t="s">
        <v>4</v>
      </c>
      <c r="Z26">
        <v>2022</v>
      </c>
      <c r="AB26">
        <v>174150</v>
      </c>
      <c r="AC26">
        <v>4550</v>
      </c>
      <c r="AD26">
        <v>9689</v>
      </c>
      <c r="AE26">
        <v>3639</v>
      </c>
      <c r="AF26">
        <v>30927</v>
      </c>
      <c r="AG26">
        <v>29</v>
      </c>
      <c r="AH26">
        <v>138</v>
      </c>
      <c r="AI26">
        <v>223122</v>
      </c>
    </row>
    <row r="27" spans="1:35" x14ac:dyDescent="0.35">
      <c r="A27" t="s">
        <v>4</v>
      </c>
      <c r="B27">
        <v>2023</v>
      </c>
      <c r="D27" s="2">
        <v>279481</v>
      </c>
      <c r="E27" s="2">
        <v>662232</v>
      </c>
      <c r="F27" s="2">
        <v>86249</v>
      </c>
      <c r="G27" s="2">
        <v>325446</v>
      </c>
      <c r="H27" s="2">
        <v>277305</v>
      </c>
      <c r="I27" s="2">
        <v>226435</v>
      </c>
      <c r="J27" s="2">
        <v>1857148</v>
      </c>
      <c r="M27" t="s">
        <v>4</v>
      </c>
      <c r="N27">
        <v>2023</v>
      </c>
      <c r="P27">
        <v>401584</v>
      </c>
      <c r="Q27">
        <v>486698</v>
      </c>
      <c r="R27">
        <v>56055</v>
      </c>
      <c r="S27">
        <v>318976</v>
      </c>
      <c r="T27">
        <v>277292</v>
      </c>
      <c r="U27">
        <v>215511</v>
      </c>
      <c r="V27">
        <v>1756116</v>
      </c>
      <c r="Y27" t="s">
        <v>4</v>
      </c>
      <c r="Z27">
        <v>2023</v>
      </c>
      <c r="AB27">
        <v>175709</v>
      </c>
      <c r="AC27">
        <v>4753</v>
      </c>
      <c r="AD27">
        <v>10048</v>
      </c>
      <c r="AE27">
        <v>3613</v>
      </c>
      <c r="AF27">
        <v>25713</v>
      </c>
      <c r="AG27">
        <v>26</v>
      </c>
      <c r="AH27">
        <v>128</v>
      </c>
      <c r="AI27">
        <v>219990</v>
      </c>
    </row>
    <row r="28" spans="1:35" x14ac:dyDescent="0.35">
      <c r="A28" t="s">
        <v>18</v>
      </c>
      <c r="B28">
        <v>2014</v>
      </c>
      <c r="D28" s="2">
        <v>241789</v>
      </c>
      <c r="E28" s="2">
        <v>579917</v>
      </c>
      <c r="F28" s="2">
        <v>57303</v>
      </c>
      <c r="G28" s="2">
        <v>85324</v>
      </c>
      <c r="H28" s="2">
        <v>157621</v>
      </c>
      <c r="I28" s="2">
        <v>59637</v>
      </c>
      <c r="J28" s="2">
        <v>1181591</v>
      </c>
      <c r="M28" t="s">
        <v>18</v>
      </c>
      <c r="N28">
        <v>2014</v>
      </c>
      <c r="P28">
        <v>333276</v>
      </c>
      <c r="Q28">
        <v>512311</v>
      </c>
      <c r="R28">
        <v>40133</v>
      </c>
      <c r="S28">
        <v>84788</v>
      </c>
      <c r="T28">
        <v>154734</v>
      </c>
      <c r="U28">
        <v>60245</v>
      </c>
      <c r="V28">
        <v>1185487</v>
      </c>
      <c r="Y28" t="s">
        <v>18</v>
      </c>
      <c r="Z28">
        <v>2014</v>
      </c>
      <c r="AB28">
        <v>65770</v>
      </c>
      <c r="AC28">
        <v>784</v>
      </c>
      <c r="AD28">
        <v>168</v>
      </c>
      <c r="AE28">
        <v>1977</v>
      </c>
      <c r="AF28">
        <v>17430</v>
      </c>
      <c r="AG28">
        <v>12</v>
      </c>
      <c r="AH28">
        <v>4</v>
      </c>
      <c r="AI28">
        <v>86145</v>
      </c>
    </row>
    <row r="29" spans="1:35" x14ac:dyDescent="0.35">
      <c r="A29" t="s">
        <v>4</v>
      </c>
      <c r="B29">
        <v>2015</v>
      </c>
      <c r="D29" s="2">
        <v>434359</v>
      </c>
      <c r="E29" s="2">
        <v>590828</v>
      </c>
      <c r="F29" s="2">
        <v>44111</v>
      </c>
      <c r="G29" s="2">
        <v>99487</v>
      </c>
      <c r="H29" s="2">
        <v>172556</v>
      </c>
      <c r="I29" s="2">
        <v>54420</v>
      </c>
      <c r="J29" s="2">
        <v>1395761</v>
      </c>
      <c r="M29" t="s">
        <v>4</v>
      </c>
      <c r="N29">
        <v>2015</v>
      </c>
      <c r="P29">
        <v>346805</v>
      </c>
      <c r="Q29">
        <v>525653</v>
      </c>
      <c r="R29">
        <v>37148</v>
      </c>
      <c r="S29">
        <v>99687</v>
      </c>
      <c r="T29">
        <v>171692</v>
      </c>
      <c r="U29">
        <v>58276</v>
      </c>
      <c r="V29">
        <v>1239261</v>
      </c>
      <c r="Y29" t="s">
        <v>4</v>
      </c>
      <c r="Z29">
        <v>2015</v>
      </c>
      <c r="AB29">
        <v>115763</v>
      </c>
      <c r="AC29">
        <v>1534</v>
      </c>
      <c r="AD29">
        <v>1853</v>
      </c>
      <c r="AE29">
        <v>1266</v>
      </c>
      <c r="AF29">
        <v>21022</v>
      </c>
      <c r="AG29">
        <v>29</v>
      </c>
      <c r="AH29">
        <v>6</v>
      </c>
      <c r="AI29">
        <v>141473</v>
      </c>
    </row>
    <row r="30" spans="1:35" x14ac:dyDescent="0.35">
      <c r="A30" t="s">
        <v>4</v>
      </c>
      <c r="B30">
        <v>2016</v>
      </c>
      <c r="D30" s="2">
        <v>260572</v>
      </c>
      <c r="E30" s="2">
        <v>629891</v>
      </c>
      <c r="F30" s="2">
        <v>56798</v>
      </c>
      <c r="G30" s="2">
        <v>81697</v>
      </c>
      <c r="H30" s="2">
        <v>189549</v>
      </c>
      <c r="I30" s="2">
        <v>53524</v>
      </c>
      <c r="J30" s="2">
        <v>1272031</v>
      </c>
      <c r="M30" t="s">
        <v>4</v>
      </c>
      <c r="N30">
        <v>2016</v>
      </c>
      <c r="P30">
        <v>334555</v>
      </c>
      <c r="Q30">
        <v>517008</v>
      </c>
      <c r="R30">
        <v>32281</v>
      </c>
      <c r="S30">
        <v>80285</v>
      </c>
      <c r="T30">
        <v>183091</v>
      </c>
      <c r="U30">
        <v>49087</v>
      </c>
      <c r="V30">
        <v>1196307</v>
      </c>
      <c r="Y30" t="s">
        <v>4</v>
      </c>
      <c r="Z30">
        <v>2016</v>
      </c>
      <c r="AB30">
        <v>73114</v>
      </c>
      <c r="AC30">
        <v>886</v>
      </c>
      <c r="AD30">
        <v>613</v>
      </c>
      <c r="AE30">
        <v>906</v>
      </c>
      <c r="AF30">
        <v>20261</v>
      </c>
      <c r="AG30">
        <v>26</v>
      </c>
      <c r="AH30">
        <v>20</v>
      </c>
      <c r="AI30">
        <v>95826</v>
      </c>
    </row>
    <row r="31" spans="1:35" x14ac:dyDescent="0.35">
      <c r="A31" t="s">
        <v>4</v>
      </c>
      <c r="B31">
        <v>2017</v>
      </c>
      <c r="D31" s="2">
        <v>225507</v>
      </c>
      <c r="E31" s="2">
        <v>766960</v>
      </c>
      <c r="F31" s="2">
        <v>70101</v>
      </c>
      <c r="G31" s="2">
        <v>100896</v>
      </c>
      <c r="H31" s="2">
        <v>235911</v>
      </c>
      <c r="I31" s="2">
        <v>117485</v>
      </c>
      <c r="J31" s="2">
        <v>1516860</v>
      </c>
      <c r="M31" t="s">
        <v>4</v>
      </c>
      <c r="N31">
        <v>2017</v>
      </c>
      <c r="P31">
        <v>341421</v>
      </c>
      <c r="Q31">
        <v>622755</v>
      </c>
      <c r="R31">
        <v>38826</v>
      </c>
      <c r="S31">
        <v>100134</v>
      </c>
      <c r="T31">
        <v>227766</v>
      </c>
      <c r="U31">
        <v>94747</v>
      </c>
      <c r="V31">
        <v>1425649</v>
      </c>
      <c r="Y31" t="s">
        <v>4</v>
      </c>
      <c r="Z31">
        <v>2017</v>
      </c>
      <c r="AB31">
        <v>53895</v>
      </c>
      <c r="AC31">
        <v>720</v>
      </c>
      <c r="AD31">
        <v>275</v>
      </c>
      <c r="AE31">
        <v>1358</v>
      </c>
      <c r="AF31">
        <v>17905</v>
      </c>
      <c r="AG31">
        <v>39</v>
      </c>
      <c r="AH31">
        <v>108</v>
      </c>
      <c r="AI31">
        <v>74300</v>
      </c>
    </row>
    <row r="32" spans="1:35" x14ac:dyDescent="0.35">
      <c r="A32" t="s">
        <v>4</v>
      </c>
      <c r="B32">
        <v>2018</v>
      </c>
      <c r="D32" s="2">
        <v>256714</v>
      </c>
      <c r="E32" s="2">
        <v>838593</v>
      </c>
      <c r="F32" s="2">
        <v>79403</v>
      </c>
      <c r="G32" s="2">
        <v>115514</v>
      </c>
      <c r="H32" s="2">
        <v>235892</v>
      </c>
      <c r="I32" s="2">
        <v>129889</v>
      </c>
      <c r="J32" s="2">
        <v>1656005</v>
      </c>
      <c r="M32" t="s">
        <v>4</v>
      </c>
      <c r="N32">
        <v>2018</v>
      </c>
      <c r="P32">
        <v>341941</v>
      </c>
      <c r="Q32">
        <v>723047</v>
      </c>
      <c r="R32">
        <v>43918</v>
      </c>
      <c r="S32">
        <v>114221</v>
      </c>
      <c r="T32">
        <v>226467</v>
      </c>
      <c r="U32">
        <v>118879</v>
      </c>
      <c r="V32">
        <v>1568473</v>
      </c>
      <c r="Y32" t="s">
        <v>4</v>
      </c>
      <c r="Z32">
        <v>2018</v>
      </c>
      <c r="AB32">
        <v>100292</v>
      </c>
      <c r="AC32">
        <v>1028</v>
      </c>
      <c r="AD32">
        <v>1179</v>
      </c>
      <c r="AE32">
        <v>1961</v>
      </c>
      <c r="AF32">
        <v>16128</v>
      </c>
      <c r="AG32">
        <v>30</v>
      </c>
      <c r="AH32">
        <v>27</v>
      </c>
      <c r="AI32">
        <v>120645</v>
      </c>
    </row>
    <row r="33" spans="1:35" x14ac:dyDescent="0.35">
      <c r="A33" t="s">
        <v>4</v>
      </c>
      <c r="B33">
        <v>2019</v>
      </c>
      <c r="D33" s="2">
        <v>272830</v>
      </c>
      <c r="E33" s="2">
        <v>808404</v>
      </c>
      <c r="F33" s="2">
        <v>84890</v>
      </c>
      <c r="G33" s="2">
        <v>134034</v>
      </c>
      <c r="H33" s="2">
        <v>176680</v>
      </c>
      <c r="I33" s="2">
        <v>151307</v>
      </c>
      <c r="J33" s="2">
        <v>1628145</v>
      </c>
      <c r="M33" t="s">
        <v>4</v>
      </c>
      <c r="N33">
        <v>2019</v>
      </c>
      <c r="P33">
        <v>361010</v>
      </c>
      <c r="Q33">
        <v>700411</v>
      </c>
      <c r="R33">
        <v>49166</v>
      </c>
      <c r="S33">
        <v>132134</v>
      </c>
      <c r="T33">
        <v>175201</v>
      </c>
      <c r="U33">
        <v>138874</v>
      </c>
      <c r="V33">
        <v>1556796</v>
      </c>
      <c r="Y33" t="s">
        <v>4</v>
      </c>
      <c r="Z33">
        <v>2019</v>
      </c>
      <c r="AB33">
        <v>143226</v>
      </c>
      <c r="AC33">
        <v>1539</v>
      </c>
      <c r="AD33">
        <v>3545</v>
      </c>
      <c r="AE33">
        <v>2746</v>
      </c>
      <c r="AF33">
        <v>19684</v>
      </c>
      <c r="AG33">
        <v>41</v>
      </c>
      <c r="AH33">
        <v>44</v>
      </c>
      <c r="AI33">
        <v>170825</v>
      </c>
    </row>
    <row r="34" spans="1:35" x14ac:dyDescent="0.35">
      <c r="A34" t="s">
        <v>4</v>
      </c>
      <c r="B34">
        <v>2020</v>
      </c>
      <c r="D34" s="2">
        <v>209344</v>
      </c>
      <c r="E34" s="2">
        <v>594732</v>
      </c>
      <c r="F34" s="2">
        <v>56854</v>
      </c>
      <c r="G34" s="2">
        <v>124953</v>
      </c>
      <c r="H34" s="2">
        <v>143516</v>
      </c>
      <c r="I34" s="2">
        <v>102302</v>
      </c>
      <c r="J34" s="2">
        <v>1231701</v>
      </c>
      <c r="M34" t="s">
        <v>4</v>
      </c>
      <c r="N34">
        <v>2020</v>
      </c>
      <c r="P34">
        <v>281625</v>
      </c>
      <c r="Q34">
        <v>532760</v>
      </c>
      <c r="R34">
        <v>35338</v>
      </c>
      <c r="S34">
        <v>129242</v>
      </c>
      <c r="T34">
        <v>137194</v>
      </c>
      <c r="U34">
        <v>116882</v>
      </c>
      <c r="V34">
        <v>1233041</v>
      </c>
      <c r="Y34" t="s">
        <v>4</v>
      </c>
      <c r="Z34">
        <v>2020</v>
      </c>
      <c r="AB34">
        <v>107396</v>
      </c>
      <c r="AC34">
        <v>1139</v>
      </c>
      <c r="AD34">
        <v>1888</v>
      </c>
      <c r="AE34">
        <v>1762</v>
      </c>
      <c r="AF34">
        <v>20741</v>
      </c>
      <c r="AG34">
        <v>21</v>
      </c>
      <c r="AH34">
        <v>74</v>
      </c>
      <c r="AI34">
        <v>133021</v>
      </c>
    </row>
    <row r="35" spans="1:35" x14ac:dyDescent="0.35">
      <c r="A35" t="s">
        <v>4</v>
      </c>
      <c r="B35">
        <v>2021</v>
      </c>
      <c r="D35" s="2">
        <v>237825</v>
      </c>
      <c r="E35" s="2">
        <v>775895</v>
      </c>
      <c r="F35" s="2">
        <v>76402</v>
      </c>
      <c r="G35" s="2">
        <v>187383</v>
      </c>
      <c r="H35" s="2">
        <v>183011</v>
      </c>
      <c r="I35" s="2">
        <v>136485</v>
      </c>
      <c r="J35" s="2">
        <v>1597001</v>
      </c>
      <c r="M35" t="s">
        <v>4</v>
      </c>
      <c r="N35">
        <v>2021</v>
      </c>
      <c r="P35">
        <v>342351</v>
      </c>
      <c r="Q35">
        <v>606484</v>
      </c>
      <c r="R35">
        <v>46406</v>
      </c>
      <c r="S35">
        <v>183102</v>
      </c>
      <c r="T35">
        <v>174220</v>
      </c>
      <c r="U35">
        <v>117688</v>
      </c>
      <c r="V35">
        <v>1470251</v>
      </c>
      <c r="Y35" t="s">
        <v>4</v>
      </c>
      <c r="Z35">
        <v>2021</v>
      </c>
      <c r="AB35">
        <v>96952</v>
      </c>
      <c r="AC35">
        <v>1290</v>
      </c>
      <c r="AD35">
        <v>2937</v>
      </c>
      <c r="AE35">
        <v>1551</v>
      </c>
      <c r="AF35">
        <v>24877</v>
      </c>
      <c r="AG35">
        <v>24</v>
      </c>
      <c r="AH35">
        <v>182</v>
      </c>
      <c r="AI35">
        <v>127813</v>
      </c>
    </row>
    <row r="36" spans="1:35" x14ac:dyDescent="0.35">
      <c r="A36" t="s">
        <v>4</v>
      </c>
      <c r="B36">
        <v>2022</v>
      </c>
      <c r="D36" s="2">
        <v>287501</v>
      </c>
      <c r="E36" s="2">
        <v>888227</v>
      </c>
      <c r="F36" s="2">
        <v>88329</v>
      </c>
      <c r="G36" s="2">
        <v>203178</v>
      </c>
      <c r="H36" s="2">
        <v>193965</v>
      </c>
      <c r="I36" s="2">
        <v>161933</v>
      </c>
      <c r="J36" s="2">
        <v>1823133</v>
      </c>
      <c r="M36" t="s">
        <v>4</v>
      </c>
      <c r="N36">
        <v>2022</v>
      </c>
      <c r="P36">
        <v>387058</v>
      </c>
      <c r="Q36">
        <v>734010</v>
      </c>
      <c r="R36">
        <v>55016</v>
      </c>
      <c r="S36">
        <v>200171</v>
      </c>
      <c r="T36">
        <v>193758</v>
      </c>
      <c r="U36">
        <v>153941</v>
      </c>
      <c r="V36">
        <v>1723954</v>
      </c>
      <c r="Y36" t="s">
        <v>4</v>
      </c>
      <c r="Z36">
        <v>2022</v>
      </c>
      <c r="AB36">
        <v>141754</v>
      </c>
      <c r="AC36">
        <v>2056</v>
      </c>
      <c r="AD36">
        <v>4447</v>
      </c>
      <c r="AE36">
        <v>2377</v>
      </c>
      <c r="AF36">
        <v>26443</v>
      </c>
      <c r="AG36">
        <v>34</v>
      </c>
      <c r="AH36">
        <v>151</v>
      </c>
      <c r="AI36">
        <v>177262</v>
      </c>
    </row>
    <row r="37" spans="1:35" x14ac:dyDescent="0.35">
      <c r="A37" t="s">
        <v>4</v>
      </c>
      <c r="B37">
        <v>2023</v>
      </c>
      <c r="D37" s="2">
        <v>270878</v>
      </c>
      <c r="E37" s="2">
        <v>914828</v>
      </c>
      <c r="F37" s="2">
        <v>84681</v>
      </c>
      <c r="G37" s="2">
        <v>187550</v>
      </c>
      <c r="H37" s="2">
        <v>189248</v>
      </c>
      <c r="I37" s="2">
        <v>163544</v>
      </c>
      <c r="J37" s="2">
        <v>1810729</v>
      </c>
      <c r="M37" t="s">
        <v>4</v>
      </c>
      <c r="N37">
        <v>2023</v>
      </c>
      <c r="P37">
        <v>360683</v>
      </c>
      <c r="Q37">
        <v>749819</v>
      </c>
      <c r="R37">
        <v>52686</v>
      </c>
      <c r="S37">
        <v>185168</v>
      </c>
      <c r="T37">
        <v>186351</v>
      </c>
      <c r="U37">
        <v>154167</v>
      </c>
      <c r="V37">
        <v>1688874</v>
      </c>
      <c r="Y37" t="s">
        <v>4</v>
      </c>
      <c r="Z37">
        <v>2023</v>
      </c>
      <c r="AB37">
        <v>149325</v>
      </c>
      <c r="AC37">
        <v>2440</v>
      </c>
      <c r="AD37">
        <v>4733</v>
      </c>
      <c r="AE37">
        <v>2203</v>
      </c>
      <c r="AF37">
        <v>22817</v>
      </c>
      <c r="AG37">
        <v>32</v>
      </c>
      <c r="AH37">
        <v>115</v>
      </c>
      <c r="AI37">
        <v>181665</v>
      </c>
    </row>
    <row r="38" spans="1:35" x14ac:dyDescent="0.35">
      <c r="A38" t="s">
        <v>19</v>
      </c>
      <c r="B38">
        <v>2014</v>
      </c>
      <c r="D38" s="2">
        <v>350053</v>
      </c>
      <c r="E38" s="2">
        <v>491830</v>
      </c>
      <c r="F38" s="2">
        <v>26672</v>
      </c>
      <c r="G38" s="2">
        <v>100650</v>
      </c>
      <c r="H38" s="2">
        <v>84021</v>
      </c>
      <c r="I38" s="2">
        <v>35491</v>
      </c>
      <c r="J38" s="2">
        <v>1088717</v>
      </c>
      <c r="M38" t="s">
        <v>19</v>
      </c>
      <c r="N38">
        <v>2014</v>
      </c>
      <c r="P38">
        <v>389701</v>
      </c>
      <c r="Q38">
        <v>454044</v>
      </c>
      <c r="R38">
        <v>20919</v>
      </c>
      <c r="S38">
        <v>102605</v>
      </c>
      <c r="T38">
        <v>81262</v>
      </c>
      <c r="U38">
        <v>35256</v>
      </c>
      <c r="V38">
        <v>1083787</v>
      </c>
      <c r="Y38" t="s">
        <v>19</v>
      </c>
      <c r="Z38">
        <v>2014</v>
      </c>
      <c r="AB38">
        <v>43652</v>
      </c>
      <c r="AC38">
        <v>950</v>
      </c>
      <c r="AD38">
        <v>70</v>
      </c>
      <c r="AE38">
        <v>414</v>
      </c>
      <c r="AF38">
        <v>7173</v>
      </c>
      <c r="AG38">
        <v>12</v>
      </c>
      <c r="AH38">
        <v>14</v>
      </c>
      <c r="AI38">
        <v>52285</v>
      </c>
    </row>
    <row r="39" spans="1:35" x14ac:dyDescent="0.35">
      <c r="A39" t="s">
        <v>4</v>
      </c>
      <c r="B39">
        <v>2015</v>
      </c>
      <c r="D39" s="2">
        <v>484948</v>
      </c>
      <c r="E39" s="2">
        <v>483555</v>
      </c>
      <c r="F39" s="2">
        <v>19326</v>
      </c>
      <c r="G39" s="2">
        <v>105946</v>
      </c>
      <c r="H39" s="2">
        <v>96719</v>
      </c>
      <c r="I39" s="2">
        <v>33947</v>
      </c>
      <c r="J39" s="2">
        <v>1224441</v>
      </c>
      <c r="M39" t="s">
        <v>4</v>
      </c>
      <c r="N39">
        <v>2015</v>
      </c>
      <c r="P39">
        <v>390545</v>
      </c>
      <c r="Q39">
        <v>434936</v>
      </c>
      <c r="R39">
        <v>18562</v>
      </c>
      <c r="S39">
        <v>104842</v>
      </c>
      <c r="T39">
        <v>96615</v>
      </c>
      <c r="U39">
        <v>33216</v>
      </c>
      <c r="V39">
        <v>1078716</v>
      </c>
      <c r="Y39" t="s">
        <v>4</v>
      </c>
      <c r="Z39">
        <v>2015</v>
      </c>
      <c r="AB39">
        <v>72782</v>
      </c>
      <c r="AC39">
        <v>1469</v>
      </c>
      <c r="AD39">
        <v>798</v>
      </c>
      <c r="AE39">
        <v>290</v>
      </c>
      <c r="AF39">
        <v>8547</v>
      </c>
      <c r="AG39">
        <v>14</v>
      </c>
      <c r="AH39">
        <v>139</v>
      </c>
      <c r="AI39">
        <v>84039</v>
      </c>
    </row>
    <row r="40" spans="1:35" x14ac:dyDescent="0.35">
      <c r="A40" t="s">
        <v>4</v>
      </c>
      <c r="B40">
        <v>2016</v>
      </c>
      <c r="D40" s="2">
        <v>300720</v>
      </c>
      <c r="E40" s="2">
        <v>531719</v>
      </c>
      <c r="F40" s="2">
        <v>31669</v>
      </c>
      <c r="G40" s="2">
        <v>103445</v>
      </c>
      <c r="H40" s="2">
        <v>110331</v>
      </c>
      <c r="I40" s="2">
        <v>33378</v>
      </c>
      <c r="J40" s="2">
        <v>1111262</v>
      </c>
      <c r="M40" t="s">
        <v>4</v>
      </c>
      <c r="N40">
        <v>2016</v>
      </c>
      <c r="P40">
        <v>365973</v>
      </c>
      <c r="Q40">
        <v>450836</v>
      </c>
      <c r="R40">
        <v>16678</v>
      </c>
      <c r="S40">
        <v>102887</v>
      </c>
      <c r="T40">
        <v>106933</v>
      </c>
      <c r="U40">
        <v>30797</v>
      </c>
      <c r="V40">
        <v>1074104</v>
      </c>
      <c r="Y40" t="s">
        <v>4</v>
      </c>
      <c r="Z40">
        <v>2016</v>
      </c>
      <c r="AB40">
        <v>47416</v>
      </c>
      <c r="AC40">
        <v>790</v>
      </c>
      <c r="AD40">
        <v>730</v>
      </c>
      <c r="AE40">
        <v>227</v>
      </c>
      <c r="AF40">
        <v>8063</v>
      </c>
      <c r="AG40">
        <v>22</v>
      </c>
      <c r="AH40">
        <v>106</v>
      </c>
      <c r="AI40">
        <v>57354</v>
      </c>
    </row>
    <row r="41" spans="1:35" x14ac:dyDescent="0.35">
      <c r="A41" t="s">
        <v>4</v>
      </c>
      <c r="B41">
        <v>2017</v>
      </c>
      <c r="D41" s="2">
        <v>291136</v>
      </c>
      <c r="E41" s="2">
        <v>693115</v>
      </c>
      <c r="F41" s="2">
        <v>39219</v>
      </c>
      <c r="G41" s="2">
        <v>124932</v>
      </c>
      <c r="H41" s="2">
        <v>133249</v>
      </c>
      <c r="I41" s="2">
        <v>73172</v>
      </c>
      <c r="J41" s="2">
        <v>1354823</v>
      </c>
      <c r="M41" t="s">
        <v>4</v>
      </c>
      <c r="N41">
        <v>2017</v>
      </c>
      <c r="P41">
        <v>367279</v>
      </c>
      <c r="Q41">
        <v>586576</v>
      </c>
      <c r="R41">
        <v>21202</v>
      </c>
      <c r="S41">
        <v>123049</v>
      </c>
      <c r="T41">
        <v>128738</v>
      </c>
      <c r="U41">
        <v>61124</v>
      </c>
      <c r="V41">
        <v>1287968</v>
      </c>
      <c r="Y41" t="s">
        <v>4</v>
      </c>
      <c r="Z41">
        <v>2017</v>
      </c>
      <c r="AB41">
        <v>52144</v>
      </c>
      <c r="AC41">
        <v>853</v>
      </c>
      <c r="AD41">
        <v>259</v>
      </c>
      <c r="AE41">
        <v>446</v>
      </c>
      <c r="AF41">
        <v>7307</v>
      </c>
      <c r="AG41">
        <v>23</v>
      </c>
      <c r="AH41">
        <v>89</v>
      </c>
      <c r="AI41">
        <v>61121</v>
      </c>
    </row>
    <row r="42" spans="1:35" x14ac:dyDescent="0.35">
      <c r="A42" t="s">
        <v>4</v>
      </c>
      <c r="B42">
        <v>2018</v>
      </c>
      <c r="D42" s="2">
        <v>295507</v>
      </c>
      <c r="E42" s="2">
        <v>757932</v>
      </c>
      <c r="F42" s="2">
        <v>42492</v>
      </c>
      <c r="G42" s="2">
        <v>130108</v>
      </c>
      <c r="H42" s="2">
        <v>132869</v>
      </c>
      <c r="I42" s="2">
        <v>79566</v>
      </c>
      <c r="J42" s="2">
        <v>1438474</v>
      </c>
      <c r="M42" t="s">
        <v>4</v>
      </c>
      <c r="N42">
        <v>2018</v>
      </c>
      <c r="P42">
        <v>375971</v>
      </c>
      <c r="Q42">
        <v>665735</v>
      </c>
      <c r="R42">
        <v>24210</v>
      </c>
      <c r="S42">
        <v>129858</v>
      </c>
      <c r="T42">
        <v>128973</v>
      </c>
      <c r="U42">
        <v>73866</v>
      </c>
      <c r="V42">
        <v>1398613</v>
      </c>
      <c r="Y42" t="s">
        <v>4</v>
      </c>
      <c r="Z42">
        <v>2018</v>
      </c>
      <c r="AB42">
        <v>81293</v>
      </c>
      <c r="AC42">
        <v>1075</v>
      </c>
      <c r="AD42">
        <v>891</v>
      </c>
      <c r="AE42">
        <v>701</v>
      </c>
      <c r="AF42">
        <v>5725</v>
      </c>
      <c r="AG42">
        <v>26</v>
      </c>
      <c r="AH42">
        <v>48</v>
      </c>
      <c r="AI42">
        <v>89759</v>
      </c>
    </row>
    <row r="43" spans="1:35" x14ac:dyDescent="0.35">
      <c r="A43" t="s">
        <v>4</v>
      </c>
      <c r="B43">
        <v>2019</v>
      </c>
      <c r="D43" s="2">
        <v>310819</v>
      </c>
      <c r="E43" s="2">
        <v>752020</v>
      </c>
      <c r="F43" s="2">
        <v>49692</v>
      </c>
      <c r="G43" s="2">
        <v>161949</v>
      </c>
      <c r="H43" s="2">
        <v>97684</v>
      </c>
      <c r="I43" s="2">
        <v>92278</v>
      </c>
      <c r="J43" s="2">
        <v>1464442</v>
      </c>
      <c r="M43" t="s">
        <v>4</v>
      </c>
      <c r="N43">
        <v>2019</v>
      </c>
      <c r="P43">
        <v>370061</v>
      </c>
      <c r="Q43">
        <v>648441</v>
      </c>
      <c r="R43">
        <v>27587</v>
      </c>
      <c r="S43">
        <v>160638</v>
      </c>
      <c r="T43">
        <v>97781</v>
      </c>
      <c r="U43">
        <v>85027</v>
      </c>
      <c r="V43">
        <v>1389535</v>
      </c>
      <c r="Y43" t="s">
        <v>4</v>
      </c>
      <c r="Z43">
        <v>2019</v>
      </c>
      <c r="AB43">
        <v>99721</v>
      </c>
      <c r="AC43">
        <v>1609</v>
      </c>
      <c r="AD43">
        <v>1928</v>
      </c>
      <c r="AE43">
        <v>800</v>
      </c>
      <c r="AF43">
        <v>9244</v>
      </c>
      <c r="AG43">
        <v>37</v>
      </c>
      <c r="AH43">
        <v>35</v>
      </c>
      <c r="AI43">
        <v>113374</v>
      </c>
    </row>
    <row r="44" spans="1:35" x14ac:dyDescent="0.35">
      <c r="A44" t="s">
        <v>4</v>
      </c>
      <c r="B44">
        <v>2020</v>
      </c>
      <c r="D44" s="2">
        <v>222985</v>
      </c>
      <c r="E44" s="2">
        <v>624267</v>
      </c>
      <c r="F44" s="2">
        <v>37976</v>
      </c>
      <c r="G44" s="2">
        <v>155372</v>
      </c>
      <c r="H44" s="2">
        <v>81054</v>
      </c>
      <c r="I44" s="2">
        <v>59471</v>
      </c>
      <c r="J44" s="2">
        <v>1181125</v>
      </c>
      <c r="M44" t="s">
        <v>4</v>
      </c>
      <c r="N44">
        <v>2020</v>
      </c>
      <c r="P44">
        <v>266776</v>
      </c>
      <c r="Q44">
        <v>549307</v>
      </c>
      <c r="R44">
        <v>21301</v>
      </c>
      <c r="S44">
        <v>159255</v>
      </c>
      <c r="T44">
        <v>79110</v>
      </c>
      <c r="U44">
        <v>66648</v>
      </c>
      <c r="V44">
        <v>1142397</v>
      </c>
      <c r="Y44" t="s">
        <v>4</v>
      </c>
      <c r="Z44">
        <v>2020</v>
      </c>
      <c r="AB44">
        <v>83924</v>
      </c>
      <c r="AC44">
        <v>1447</v>
      </c>
      <c r="AD44">
        <v>1783</v>
      </c>
      <c r="AE44">
        <v>617</v>
      </c>
      <c r="AF44">
        <v>10419</v>
      </c>
      <c r="AG44">
        <v>19</v>
      </c>
      <c r="AH44">
        <v>85</v>
      </c>
      <c r="AI44">
        <v>98294</v>
      </c>
    </row>
    <row r="45" spans="1:35" x14ac:dyDescent="0.35">
      <c r="A45" t="s">
        <v>4</v>
      </c>
      <c r="B45">
        <v>2021</v>
      </c>
      <c r="D45" s="2">
        <v>240687</v>
      </c>
      <c r="E45" s="2">
        <v>712622</v>
      </c>
      <c r="F45" s="2">
        <v>41258</v>
      </c>
      <c r="G45" s="2">
        <v>199578</v>
      </c>
      <c r="H45" s="2">
        <v>95723</v>
      </c>
      <c r="I45" s="2">
        <v>77457</v>
      </c>
      <c r="J45" s="2">
        <v>1367325</v>
      </c>
      <c r="M45" t="s">
        <v>4</v>
      </c>
      <c r="N45">
        <v>2021</v>
      </c>
      <c r="P45">
        <v>298217</v>
      </c>
      <c r="Q45">
        <v>560135</v>
      </c>
      <c r="R45">
        <v>25755</v>
      </c>
      <c r="S45">
        <v>191730</v>
      </c>
      <c r="T45">
        <v>91671</v>
      </c>
      <c r="U45">
        <v>67881</v>
      </c>
      <c r="V45">
        <v>1235389</v>
      </c>
      <c r="Y45" t="s">
        <v>4</v>
      </c>
      <c r="Z45">
        <v>2021</v>
      </c>
      <c r="AB45">
        <v>91669</v>
      </c>
      <c r="AC45">
        <v>2025</v>
      </c>
      <c r="AD45">
        <v>979</v>
      </c>
      <c r="AE45">
        <v>606</v>
      </c>
      <c r="AF45">
        <v>12681</v>
      </c>
      <c r="AG45">
        <v>25</v>
      </c>
      <c r="AH45">
        <v>91</v>
      </c>
      <c r="AI45">
        <v>108076</v>
      </c>
    </row>
    <row r="46" spans="1:35" x14ac:dyDescent="0.35">
      <c r="A46" t="s">
        <v>4</v>
      </c>
      <c r="B46">
        <v>2022</v>
      </c>
      <c r="D46" s="2">
        <v>263062</v>
      </c>
      <c r="E46" s="2">
        <v>782707</v>
      </c>
      <c r="F46" s="2">
        <v>43811</v>
      </c>
      <c r="G46" s="2">
        <v>216711</v>
      </c>
      <c r="H46" s="2">
        <v>107119</v>
      </c>
      <c r="I46" s="2">
        <v>97829</v>
      </c>
      <c r="J46" s="2">
        <v>1511239</v>
      </c>
      <c r="M46" t="s">
        <v>4</v>
      </c>
      <c r="N46">
        <v>2022</v>
      </c>
      <c r="P46">
        <v>341420</v>
      </c>
      <c r="Q46">
        <v>654720</v>
      </c>
      <c r="R46">
        <v>28240</v>
      </c>
      <c r="S46">
        <v>214683</v>
      </c>
      <c r="T46">
        <v>104689</v>
      </c>
      <c r="U46">
        <v>93603</v>
      </c>
      <c r="V46">
        <v>1437355</v>
      </c>
      <c r="Y46" t="s">
        <v>4</v>
      </c>
      <c r="Z46">
        <v>2022</v>
      </c>
      <c r="AB46">
        <v>115931</v>
      </c>
      <c r="AC46">
        <v>2522</v>
      </c>
      <c r="AD46">
        <v>1595</v>
      </c>
      <c r="AE46">
        <v>717</v>
      </c>
      <c r="AF46">
        <v>14640</v>
      </c>
      <c r="AG46">
        <v>33</v>
      </c>
      <c r="AH46">
        <v>118</v>
      </c>
      <c r="AI46">
        <v>135556</v>
      </c>
    </row>
    <row r="47" spans="1:35" x14ac:dyDescent="0.35">
      <c r="A47" t="s">
        <v>4</v>
      </c>
      <c r="B47">
        <v>2023</v>
      </c>
      <c r="D47" s="2">
        <v>256911</v>
      </c>
      <c r="E47" s="2">
        <v>829566</v>
      </c>
      <c r="F47" s="2">
        <v>41508</v>
      </c>
      <c r="G47" s="2">
        <v>223977</v>
      </c>
      <c r="H47" s="2">
        <v>103949</v>
      </c>
      <c r="I47" s="2">
        <v>108862</v>
      </c>
      <c r="J47" s="2">
        <v>1564773</v>
      </c>
      <c r="M47" t="s">
        <v>4</v>
      </c>
      <c r="N47">
        <v>2023</v>
      </c>
      <c r="P47">
        <v>319484</v>
      </c>
      <c r="Q47">
        <v>680154</v>
      </c>
      <c r="R47">
        <v>25745</v>
      </c>
      <c r="S47">
        <v>220276</v>
      </c>
      <c r="T47">
        <v>103610</v>
      </c>
      <c r="U47">
        <v>104165</v>
      </c>
      <c r="V47">
        <v>1453434</v>
      </c>
      <c r="Y47" t="s">
        <v>4</v>
      </c>
      <c r="Z47">
        <v>2023</v>
      </c>
      <c r="AB47">
        <v>123892</v>
      </c>
      <c r="AC47">
        <v>2702</v>
      </c>
      <c r="AD47">
        <v>1543</v>
      </c>
      <c r="AE47">
        <v>781</v>
      </c>
      <c r="AF47">
        <v>12640</v>
      </c>
      <c r="AG47">
        <v>24</v>
      </c>
      <c r="AH47">
        <v>93</v>
      </c>
      <c r="AI47">
        <v>141675</v>
      </c>
    </row>
    <row r="48" spans="1:35" x14ac:dyDescent="0.35">
      <c r="A48" t="s">
        <v>20</v>
      </c>
      <c r="B48">
        <v>2014</v>
      </c>
      <c r="D48" s="2">
        <v>148164</v>
      </c>
      <c r="E48" s="2">
        <v>223303</v>
      </c>
      <c r="F48" s="2">
        <v>10760</v>
      </c>
      <c r="G48" s="2">
        <v>51474</v>
      </c>
      <c r="H48" s="2">
        <v>22435</v>
      </c>
      <c r="I48" s="2">
        <v>8615</v>
      </c>
      <c r="J48" s="2">
        <v>464751</v>
      </c>
      <c r="M48" t="s">
        <v>20</v>
      </c>
      <c r="N48">
        <v>2014</v>
      </c>
      <c r="P48">
        <v>167923</v>
      </c>
      <c r="Q48">
        <v>208683</v>
      </c>
      <c r="R48">
        <v>9075</v>
      </c>
      <c r="S48">
        <v>50594</v>
      </c>
      <c r="T48">
        <v>22378</v>
      </c>
      <c r="U48">
        <v>8435</v>
      </c>
      <c r="V48">
        <v>467088</v>
      </c>
      <c r="Y48" t="s">
        <v>20</v>
      </c>
      <c r="Z48">
        <v>2014</v>
      </c>
      <c r="AB48">
        <v>16037</v>
      </c>
      <c r="AC48">
        <v>361</v>
      </c>
      <c r="AD48">
        <v>19</v>
      </c>
      <c r="AE48">
        <v>225</v>
      </c>
      <c r="AF48">
        <v>3412</v>
      </c>
      <c r="AG48">
        <v>8</v>
      </c>
      <c r="AH48" t="s">
        <v>23</v>
      </c>
      <c r="AI48">
        <v>20063</v>
      </c>
    </row>
    <row r="49" spans="1:35" x14ac:dyDescent="0.35">
      <c r="A49" t="s">
        <v>4</v>
      </c>
      <c r="B49">
        <v>2015</v>
      </c>
      <c r="D49" s="2">
        <v>190244</v>
      </c>
      <c r="E49" s="2">
        <v>221732</v>
      </c>
      <c r="F49" s="2">
        <v>8109</v>
      </c>
      <c r="G49" s="2">
        <v>54357</v>
      </c>
      <c r="H49" s="2">
        <v>22739</v>
      </c>
      <c r="I49" s="2">
        <v>8092</v>
      </c>
      <c r="J49" s="2">
        <v>505273</v>
      </c>
      <c r="M49" t="s">
        <v>4</v>
      </c>
      <c r="N49">
        <v>2015</v>
      </c>
      <c r="P49">
        <v>164403</v>
      </c>
      <c r="Q49">
        <v>202460</v>
      </c>
      <c r="R49">
        <v>7584</v>
      </c>
      <c r="S49">
        <v>53643</v>
      </c>
      <c r="T49">
        <v>22391</v>
      </c>
      <c r="U49">
        <v>8157</v>
      </c>
      <c r="V49">
        <v>458638</v>
      </c>
      <c r="Y49" t="s">
        <v>4</v>
      </c>
      <c r="Z49">
        <v>2015</v>
      </c>
      <c r="AB49">
        <v>25073</v>
      </c>
      <c r="AC49">
        <v>715</v>
      </c>
      <c r="AD49">
        <v>90</v>
      </c>
      <c r="AE49">
        <v>82</v>
      </c>
      <c r="AF49">
        <v>3682</v>
      </c>
      <c r="AG49">
        <v>5</v>
      </c>
      <c r="AH49">
        <v>3</v>
      </c>
      <c r="AI49">
        <v>29650</v>
      </c>
    </row>
    <row r="50" spans="1:35" x14ac:dyDescent="0.35">
      <c r="A50" t="s">
        <v>4</v>
      </c>
      <c r="B50">
        <v>2016</v>
      </c>
      <c r="D50" s="2">
        <v>123940</v>
      </c>
      <c r="E50" s="2">
        <v>245809</v>
      </c>
      <c r="F50" s="2">
        <v>14526</v>
      </c>
      <c r="G50" s="2">
        <v>56130</v>
      </c>
      <c r="H50" s="2">
        <v>28427</v>
      </c>
      <c r="I50" s="2">
        <v>8670</v>
      </c>
      <c r="J50" s="2">
        <v>477502</v>
      </c>
      <c r="M50" t="s">
        <v>4</v>
      </c>
      <c r="N50">
        <v>2016</v>
      </c>
      <c r="P50">
        <v>156865</v>
      </c>
      <c r="Q50">
        <v>213971</v>
      </c>
      <c r="R50">
        <v>7407</v>
      </c>
      <c r="S50">
        <v>54868</v>
      </c>
      <c r="T50">
        <v>28110</v>
      </c>
      <c r="U50">
        <v>8043</v>
      </c>
      <c r="V50">
        <v>469264</v>
      </c>
      <c r="Y50" t="s">
        <v>4</v>
      </c>
      <c r="Z50">
        <v>2016</v>
      </c>
      <c r="AB50">
        <v>18584</v>
      </c>
      <c r="AC50">
        <v>741</v>
      </c>
      <c r="AD50">
        <v>69</v>
      </c>
      <c r="AE50">
        <v>78</v>
      </c>
      <c r="AF50">
        <v>3218</v>
      </c>
      <c r="AG50">
        <v>11</v>
      </c>
      <c r="AH50">
        <v>13</v>
      </c>
      <c r="AI50">
        <v>22714</v>
      </c>
    </row>
    <row r="51" spans="1:35" x14ac:dyDescent="0.35">
      <c r="A51" t="s">
        <v>4</v>
      </c>
      <c r="B51">
        <v>2017</v>
      </c>
      <c r="D51" s="2">
        <v>119427</v>
      </c>
      <c r="E51" s="2">
        <v>302740</v>
      </c>
      <c r="F51" s="2">
        <v>14607</v>
      </c>
      <c r="G51" s="2">
        <v>67439</v>
      </c>
      <c r="H51" s="2">
        <v>38204</v>
      </c>
      <c r="I51" s="2">
        <v>17657</v>
      </c>
      <c r="J51" s="2">
        <v>560074</v>
      </c>
      <c r="M51" t="s">
        <v>4</v>
      </c>
      <c r="N51">
        <v>2017</v>
      </c>
      <c r="P51">
        <v>153784</v>
      </c>
      <c r="Q51">
        <v>259082</v>
      </c>
      <c r="R51">
        <v>9065</v>
      </c>
      <c r="S51">
        <v>66745</v>
      </c>
      <c r="T51">
        <v>37024</v>
      </c>
      <c r="U51">
        <v>14875</v>
      </c>
      <c r="V51">
        <v>540575</v>
      </c>
      <c r="Y51" t="s">
        <v>4</v>
      </c>
      <c r="Z51">
        <v>2017</v>
      </c>
      <c r="AB51">
        <v>21243</v>
      </c>
      <c r="AC51">
        <v>517</v>
      </c>
      <c r="AD51">
        <v>53</v>
      </c>
      <c r="AE51">
        <v>126</v>
      </c>
      <c r="AF51">
        <v>3067</v>
      </c>
      <c r="AG51">
        <v>17</v>
      </c>
      <c r="AH51" t="s">
        <v>23</v>
      </c>
      <c r="AI51">
        <v>25024</v>
      </c>
    </row>
    <row r="52" spans="1:35" x14ac:dyDescent="0.35">
      <c r="A52" t="s">
        <v>4</v>
      </c>
      <c r="B52">
        <v>2018</v>
      </c>
      <c r="D52" s="2">
        <v>123465</v>
      </c>
      <c r="E52" s="2">
        <v>328436</v>
      </c>
      <c r="F52" s="2">
        <v>15831</v>
      </c>
      <c r="G52" s="2">
        <v>70057</v>
      </c>
      <c r="H52" s="2">
        <v>37573</v>
      </c>
      <c r="I52" s="2">
        <v>20849</v>
      </c>
      <c r="J52" s="2">
        <v>596211</v>
      </c>
      <c r="M52" t="s">
        <v>4</v>
      </c>
      <c r="N52">
        <v>2018</v>
      </c>
      <c r="P52">
        <v>156012</v>
      </c>
      <c r="Q52">
        <v>290470</v>
      </c>
      <c r="R52">
        <v>9825</v>
      </c>
      <c r="S52">
        <v>69030</v>
      </c>
      <c r="T52">
        <v>36765</v>
      </c>
      <c r="U52">
        <v>19515</v>
      </c>
      <c r="V52">
        <v>581617</v>
      </c>
      <c r="Y52" t="s">
        <v>4</v>
      </c>
      <c r="Z52">
        <v>2018</v>
      </c>
      <c r="AB52">
        <v>34209</v>
      </c>
      <c r="AC52">
        <v>711</v>
      </c>
      <c r="AD52">
        <v>116</v>
      </c>
      <c r="AE52">
        <v>129</v>
      </c>
      <c r="AF52">
        <v>2458</v>
      </c>
      <c r="AG52">
        <v>10</v>
      </c>
      <c r="AH52">
        <v>10</v>
      </c>
      <c r="AI52">
        <v>37643</v>
      </c>
    </row>
    <row r="53" spans="1:35" x14ac:dyDescent="0.35">
      <c r="A53" t="s">
        <v>4</v>
      </c>
      <c r="B53">
        <v>2019</v>
      </c>
      <c r="D53" s="2">
        <v>126770</v>
      </c>
      <c r="E53" s="2">
        <v>331538</v>
      </c>
      <c r="F53" s="2">
        <v>19746</v>
      </c>
      <c r="G53" s="2">
        <v>92858</v>
      </c>
      <c r="H53" s="2">
        <v>32701</v>
      </c>
      <c r="I53" s="2">
        <v>24045</v>
      </c>
      <c r="J53" s="2">
        <v>627658</v>
      </c>
      <c r="M53" t="s">
        <v>4</v>
      </c>
      <c r="N53">
        <v>2019</v>
      </c>
      <c r="P53">
        <v>154523</v>
      </c>
      <c r="Q53">
        <v>285796</v>
      </c>
      <c r="R53">
        <v>10897</v>
      </c>
      <c r="S53">
        <v>90757</v>
      </c>
      <c r="T53">
        <v>31014</v>
      </c>
      <c r="U53">
        <v>21964</v>
      </c>
      <c r="V53">
        <v>594951</v>
      </c>
      <c r="Y53" t="s">
        <v>4</v>
      </c>
      <c r="Z53">
        <v>2019</v>
      </c>
      <c r="AB53">
        <v>41637</v>
      </c>
      <c r="AC53">
        <v>1175</v>
      </c>
      <c r="AD53">
        <v>375</v>
      </c>
      <c r="AE53">
        <v>205</v>
      </c>
      <c r="AF53">
        <v>3938</v>
      </c>
      <c r="AG53">
        <v>14</v>
      </c>
      <c r="AH53">
        <v>12</v>
      </c>
      <c r="AI53">
        <v>47356</v>
      </c>
    </row>
    <row r="54" spans="1:35" x14ac:dyDescent="0.35">
      <c r="A54" t="s">
        <v>4</v>
      </c>
      <c r="B54">
        <v>2020</v>
      </c>
      <c r="D54" s="2">
        <v>94198</v>
      </c>
      <c r="E54" s="2">
        <v>283887</v>
      </c>
      <c r="F54" s="2">
        <v>14851</v>
      </c>
      <c r="G54" s="2">
        <v>79791</v>
      </c>
      <c r="H54" s="2">
        <v>23286</v>
      </c>
      <c r="I54" s="2">
        <v>18120</v>
      </c>
      <c r="J54" s="2">
        <v>514133</v>
      </c>
      <c r="M54" t="s">
        <v>4</v>
      </c>
      <c r="N54">
        <v>2020</v>
      </c>
      <c r="P54">
        <v>109891</v>
      </c>
      <c r="Q54">
        <v>249560</v>
      </c>
      <c r="R54">
        <v>8744</v>
      </c>
      <c r="S54">
        <v>79660</v>
      </c>
      <c r="T54">
        <v>22706</v>
      </c>
      <c r="U54">
        <v>19644</v>
      </c>
      <c r="V54">
        <v>490205</v>
      </c>
      <c r="Y54" t="s">
        <v>4</v>
      </c>
      <c r="Z54">
        <v>2020</v>
      </c>
      <c r="AB54">
        <v>33268</v>
      </c>
      <c r="AC54">
        <v>920</v>
      </c>
      <c r="AD54">
        <v>315</v>
      </c>
      <c r="AE54">
        <v>165</v>
      </c>
      <c r="AF54">
        <v>3595</v>
      </c>
      <c r="AG54">
        <v>8</v>
      </c>
      <c r="AH54">
        <v>48</v>
      </c>
      <c r="AI54">
        <v>38319</v>
      </c>
    </row>
    <row r="55" spans="1:35" x14ac:dyDescent="0.35">
      <c r="A55" t="s">
        <v>4</v>
      </c>
      <c r="B55">
        <v>2021</v>
      </c>
      <c r="D55" s="2">
        <v>101061</v>
      </c>
      <c r="E55" s="2">
        <v>335103</v>
      </c>
      <c r="F55" s="2">
        <v>17125</v>
      </c>
      <c r="G55" s="2">
        <v>112761</v>
      </c>
      <c r="H55" s="2">
        <v>30123</v>
      </c>
      <c r="I55" s="2">
        <v>21257</v>
      </c>
      <c r="J55" s="2">
        <v>617430</v>
      </c>
      <c r="M55" t="s">
        <v>4</v>
      </c>
      <c r="N55">
        <v>2021</v>
      </c>
      <c r="P55">
        <v>126044</v>
      </c>
      <c r="Q55">
        <v>264931</v>
      </c>
      <c r="R55">
        <v>10678</v>
      </c>
      <c r="S55">
        <v>108330</v>
      </c>
      <c r="T55">
        <v>29026</v>
      </c>
      <c r="U55">
        <v>18425</v>
      </c>
      <c r="V55">
        <v>557434</v>
      </c>
      <c r="Y55" t="s">
        <v>4</v>
      </c>
      <c r="Z55">
        <v>2021</v>
      </c>
      <c r="AB55">
        <v>39390</v>
      </c>
      <c r="AC55">
        <v>1356</v>
      </c>
      <c r="AD55">
        <v>536</v>
      </c>
      <c r="AE55">
        <v>147</v>
      </c>
      <c r="AF55">
        <v>4517</v>
      </c>
      <c r="AG55">
        <v>6</v>
      </c>
      <c r="AH55">
        <v>19</v>
      </c>
      <c r="AI55">
        <v>45971</v>
      </c>
    </row>
    <row r="56" spans="1:35" x14ac:dyDescent="0.35">
      <c r="A56" t="s">
        <v>4</v>
      </c>
      <c r="B56">
        <v>2022</v>
      </c>
      <c r="D56" s="2">
        <v>108920</v>
      </c>
      <c r="E56" s="2">
        <v>363563</v>
      </c>
      <c r="F56" s="2">
        <v>17770</v>
      </c>
      <c r="G56" s="2">
        <v>127268</v>
      </c>
      <c r="H56" s="2">
        <v>32196</v>
      </c>
      <c r="I56" s="2">
        <v>25723</v>
      </c>
      <c r="J56" s="2">
        <v>675440</v>
      </c>
      <c r="M56" t="s">
        <v>4</v>
      </c>
      <c r="N56">
        <v>2022</v>
      </c>
      <c r="P56">
        <v>147366</v>
      </c>
      <c r="Q56">
        <v>309651</v>
      </c>
      <c r="R56">
        <v>12466</v>
      </c>
      <c r="S56">
        <v>124925</v>
      </c>
      <c r="T56">
        <v>31469</v>
      </c>
      <c r="U56">
        <v>24178</v>
      </c>
      <c r="V56">
        <v>650055</v>
      </c>
      <c r="Y56" t="s">
        <v>4</v>
      </c>
      <c r="Z56">
        <v>2022</v>
      </c>
      <c r="AB56">
        <v>52439</v>
      </c>
      <c r="AC56">
        <v>2062</v>
      </c>
      <c r="AD56">
        <v>503</v>
      </c>
      <c r="AE56">
        <v>190</v>
      </c>
      <c r="AF56">
        <v>5429</v>
      </c>
      <c r="AG56">
        <v>25</v>
      </c>
      <c r="AH56">
        <v>25</v>
      </c>
      <c r="AI56">
        <v>60673</v>
      </c>
    </row>
    <row r="57" spans="1:35" x14ac:dyDescent="0.35">
      <c r="A57" t="s">
        <v>4</v>
      </c>
      <c r="B57">
        <v>2023</v>
      </c>
      <c r="D57" s="2">
        <v>104844</v>
      </c>
      <c r="E57" s="2">
        <v>376243</v>
      </c>
      <c r="F57" s="2">
        <v>16698</v>
      </c>
      <c r="G57" s="2">
        <v>132591</v>
      </c>
      <c r="H57" s="2">
        <v>31258</v>
      </c>
      <c r="I57" s="2">
        <v>25991</v>
      </c>
      <c r="J57" s="2">
        <v>687625</v>
      </c>
      <c r="M57" t="s">
        <v>4</v>
      </c>
      <c r="N57">
        <v>2023</v>
      </c>
      <c r="P57">
        <v>135370</v>
      </c>
      <c r="Q57">
        <v>312104</v>
      </c>
      <c r="R57">
        <v>10967</v>
      </c>
      <c r="S57">
        <v>129748</v>
      </c>
      <c r="T57">
        <v>30209</v>
      </c>
      <c r="U57">
        <v>24637</v>
      </c>
      <c r="V57">
        <v>643035</v>
      </c>
      <c r="Y57" t="s">
        <v>4</v>
      </c>
      <c r="Z57">
        <v>2023</v>
      </c>
      <c r="AB57">
        <v>54961</v>
      </c>
      <c r="AC57">
        <v>2179</v>
      </c>
      <c r="AD57">
        <v>540</v>
      </c>
      <c r="AE57">
        <v>159</v>
      </c>
      <c r="AF57">
        <v>4728</v>
      </c>
      <c r="AG57">
        <v>7</v>
      </c>
      <c r="AH57">
        <v>19</v>
      </c>
      <c r="AI57">
        <v>62593</v>
      </c>
    </row>
    <row r="65" spans="4:19" x14ac:dyDescent="0.35">
      <c r="E65" t="s">
        <v>14</v>
      </c>
      <c r="F65" t="s">
        <v>43</v>
      </c>
      <c r="G65" t="s">
        <v>44</v>
      </c>
      <c r="H65" t="s">
        <v>45</v>
      </c>
      <c r="I65" t="s">
        <v>46</v>
      </c>
      <c r="J65" t="s">
        <v>47</v>
      </c>
      <c r="O65" t="s">
        <v>43</v>
      </c>
      <c r="P65" t="s">
        <v>44</v>
      </c>
      <c r="Q65" t="s">
        <v>45</v>
      </c>
      <c r="R65" t="s">
        <v>46</v>
      </c>
      <c r="S65" t="s">
        <v>47</v>
      </c>
    </row>
    <row r="66" spans="4:19" x14ac:dyDescent="0.35">
      <c r="D66" t="s">
        <v>16</v>
      </c>
      <c r="E66">
        <v>2014</v>
      </c>
      <c r="F66" s="4">
        <f>D8-P8</f>
        <v>-160896</v>
      </c>
      <c r="G66" s="4">
        <f>E8-Q8</f>
        <v>119134</v>
      </c>
      <c r="H66" s="4">
        <f>F8-R8</f>
        <v>25423</v>
      </c>
      <c r="I66" s="4">
        <f>J8-V8</f>
        <v>-12303</v>
      </c>
      <c r="J66" s="4">
        <f>AB8+AF8</f>
        <v>127997</v>
      </c>
      <c r="M66" t="s">
        <v>16</v>
      </c>
      <c r="N66">
        <v>2014</v>
      </c>
      <c r="O66" s="5">
        <f>SUM(F$66:F66)</f>
        <v>-160896</v>
      </c>
      <c r="P66" s="5">
        <f>SUM(G$66:G66)</f>
        <v>119134</v>
      </c>
      <c r="Q66" s="5">
        <f>SUM(H$66:H66)</f>
        <v>25423</v>
      </c>
      <c r="R66" s="5">
        <f>SUM(I$66:I66)</f>
        <v>-12303</v>
      </c>
      <c r="S66" s="5">
        <f>SUM(J$66:J66)</f>
        <v>127997</v>
      </c>
    </row>
    <row r="67" spans="4:19" x14ac:dyDescent="0.35">
      <c r="D67" t="s">
        <v>4</v>
      </c>
      <c r="E67">
        <v>2015</v>
      </c>
      <c r="F67" s="4">
        <f t="shared" ref="F67:H67" si="0">D9-P9</f>
        <v>34681</v>
      </c>
      <c r="G67" s="4">
        <f t="shared" si="0"/>
        <v>113464</v>
      </c>
      <c r="H67" s="4">
        <f t="shared" si="0"/>
        <v>12160</v>
      </c>
      <c r="I67" s="4">
        <f t="shared" ref="I67:I115" si="1">J9-V9</f>
        <v>171039</v>
      </c>
      <c r="J67" s="4">
        <f t="shared" ref="J67:J115" si="2">AB9+AF9</f>
        <v>205703</v>
      </c>
      <c r="M67" t="s">
        <v>4</v>
      </c>
      <c r="N67">
        <v>2015</v>
      </c>
      <c r="O67" s="5">
        <f>SUM(F$66:F67)</f>
        <v>-126215</v>
      </c>
      <c r="P67" s="5">
        <f>SUM(G$66:G67)</f>
        <v>232598</v>
      </c>
      <c r="Q67" s="5">
        <f>SUM(H$66:H67)</f>
        <v>37583</v>
      </c>
      <c r="R67" s="5">
        <f>SUM(I$66:I67)</f>
        <v>158736</v>
      </c>
      <c r="S67" s="5">
        <f>SUM(J$66:J67)</f>
        <v>333700</v>
      </c>
    </row>
    <row r="68" spans="4:19" x14ac:dyDescent="0.35">
      <c r="D68" t="s">
        <v>4</v>
      </c>
      <c r="E68">
        <v>2016</v>
      </c>
      <c r="F68" s="4">
        <f t="shared" ref="F68:H68" si="3">D10-P10</f>
        <v>-116760</v>
      </c>
      <c r="G68" s="4">
        <f t="shared" si="3"/>
        <v>171533</v>
      </c>
      <c r="H68" s="4">
        <f t="shared" si="3"/>
        <v>31334</v>
      </c>
      <c r="I68" s="4">
        <f t="shared" si="1"/>
        <v>117691</v>
      </c>
      <c r="J68" s="4">
        <f t="shared" si="2"/>
        <v>141052</v>
      </c>
      <c r="M68" t="s">
        <v>4</v>
      </c>
      <c r="N68">
        <v>2016</v>
      </c>
      <c r="O68" s="5">
        <f>SUM(F$66:F68)</f>
        <v>-242975</v>
      </c>
      <c r="P68" s="5">
        <f>SUM(G$66:G68)</f>
        <v>404131</v>
      </c>
      <c r="Q68" s="5">
        <f>SUM(H$66:H68)</f>
        <v>68917</v>
      </c>
      <c r="R68" s="5">
        <f>SUM(I$66:I68)</f>
        <v>276427</v>
      </c>
      <c r="S68" s="5">
        <f>SUM(J$66:J68)</f>
        <v>474752</v>
      </c>
    </row>
    <row r="69" spans="4:19" x14ac:dyDescent="0.35">
      <c r="D69" t="s">
        <v>4</v>
      </c>
      <c r="E69">
        <v>2017</v>
      </c>
      <c r="F69" s="4">
        <f t="shared" ref="F69:H69" si="4">D11-P11</f>
        <v>-165726</v>
      </c>
      <c r="G69" s="4">
        <f t="shared" si="4"/>
        <v>206642</v>
      </c>
      <c r="H69" s="4">
        <f t="shared" si="4"/>
        <v>40757</v>
      </c>
      <c r="I69" s="4">
        <f t="shared" si="1"/>
        <v>144213</v>
      </c>
      <c r="J69" s="4">
        <f t="shared" si="2"/>
        <v>115697</v>
      </c>
      <c r="M69" t="s">
        <v>4</v>
      </c>
      <c r="N69">
        <v>2017</v>
      </c>
      <c r="O69" s="5">
        <f>SUM(F$66:F69)</f>
        <v>-408701</v>
      </c>
      <c r="P69" s="5">
        <f>SUM(G$66:G69)</f>
        <v>610773</v>
      </c>
      <c r="Q69" s="5">
        <f>SUM(H$66:H69)</f>
        <v>109674</v>
      </c>
      <c r="R69" s="5">
        <f>SUM(I$66:I69)</f>
        <v>420640</v>
      </c>
      <c r="S69" s="5">
        <f>SUM(J$66:J69)</f>
        <v>590449</v>
      </c>
    </row>
    <row r="70" spans="4:19" x14ac:dyDescent="0.35">
      <c r="D70" t="s">
        <v>4</v>
      </c>
      <c r="E70">
        <v>2018</v>
      </c>
      <c r="F70" s="4">
        <f t="shared" ref="F70:H70" si="5">D12-P12</f>
        <v>-126958</v>
      </c>
      <c r="G70" s="4">
        <f t="shared" si="5"/>
        <v>176016</v>
      </c>
      <c r="H70" s="4">
        <f t="shared" si="5"/>
        <v>45977</v>
      </c>
      <c r="I70" s="4">
        <f t="shared" si="1"/>
        <v>132499</v>
      </c>
      <c r="J70" s="4">
        <f t="shared" si="2"/>
        <v>191765</v>
      </c>
      <c r="M70" t="s">
        <v>4</v>
      </c>
      <c r="N70">
        <v>2018</v>
      </c>
      <c r="O70" s="5">
        <f>SUM(F$66:F70)</f>
        <v>-535659</v>
      </c>
      <c r="P70" s="5">
        <f>SUM(G$66:G70)</f>
        <v>786789</v>
      </c>
      <c r="Q70" s="5">
        <f>SUM(H$66:H70)</f>
        <v>155651</v>
      </c>
      <c r="R70" s="5">
        <f>SUM(I$66:I70)</f>
        <v>553139</v>
      </c>
      <c r="S70" s="5">
        <f>SUM(J$66:J70)</f>
        <v>782214</v>
      </c>
    </row>
    <row r="71" spans="4:19" x14ac:dyDescent="0.35">
      <c r="D71" t="s">
        <v>4</v>
      </c>
      <c r="E71">
        <v>2019</v>
      </c>
      <c r="F71" s="4">
        <f t="shared" ref="F71:H71" si="6">D13-P13</f>
        <v>-128613</v>
      </c>
      <c r="G71" s="4">
        <f t="shared" si="6"/>
        <v>168218</v>
      </c>
      <c r="H71" s="4">
        <f t="shared" si="6"/>
        <v>47146</v>
      </c>
      <c r="I71" s="4">
        <f t="shared" si="1"/>
        <v>108696</v>
      </c>
      <c r="J71" s="4">
        <f t="shared" si="2"/>
        <v>259353</v>
      </c>
      <c r="M71" t="s">
        <v>4</v>
      </c>
      <c r="N71">
        <v>2019</v>
      </c>
      <c r="O71" s="5">
        <f>SUM(F$66:F71)</f>
        <v>-664272</v>
      </c>
      <c r="P71" s="5">
        <f>SUM(G$66:G71)</f>
        <v>955007</v>
      </c>
      <c r="Q71" s="5">
        <f>SUM(H$66:H71)</f>
        <v>202797</v>
      </c>
      <c r="R71" s="5">
        <f>SUM(I$66:I71)</f>
        <v>661835</v>
      </c>
      <c r="S71" s="5">
        <f>SUM(J$66:J71)</f>
        <v>1041567</v>
      </c>
    </row>
    <row r="72" spans="4:19" x14ac:dyDescent="0.35">
      <c r="D72" t="s">
        <v>4</v>
      </c>
      <c r="E72">
        <v>2020</v>
      </c>
      <c r="F72" s="4">
        <f t="shared" ref="F72:H72" si="7">D14-P14</f>
        <v>-128704</v>
      </c>
      <c r="G72" s="4">
        <f t="shared" si="7"/>
        <v>97981</v>
      </c>
      <c r="H72" s="4">
        <f t="shared" si="7"/>
        <v>25366</v>
      </c>
      <c r="I72" s="4">
        <f t="shared" si="1"/>
        <v>-26566</v>
      </c>
      <c r="J72" s="4">
        <f t="shared" si="2"/>
        <v>202278</v>
      </c>
      <c r="M72" t="s">
        <v>4</v>
      </c>
      <c r="N72">
        <v>2020</v>
      </c>
      <c r="O72" s="5">
        <f>SUM(F$66:F72)</f>
        <v>-792976</v>
      </c>
      <c r="P72" s="5">
        <f>SUM(G$66:G72)</f>
        <v>1052988</v>
      </c>
      <c r="Q72" s="5">
        <f>SUM(H$66:H72)</f>
        <v>228163</v>
      </c>
      <c r="R72" s="5">
        <f>SUM(I$66:I72)</f>
        <v>635269</v>
      </c>
      <c r="S72" s="5">
        <f>SUM(J$66:J72)</f>
        <v>1243845</v>
      </c>
    </row>
    <row r="73" spans="4:19" x14ac:dyDescent="0.35">
      <c r="D73" t="s">
        <v>4</v>
      </c>
      <c r="E73">
        <v>2021</v>
      </c>
      <c r="F73" s="4">
        <f t="shared" ref="F73:H73" si="8">D15-P15</f>
        <v>-168903</v>
      </c>
      <c r="G73" s="4">
        <f t="shared" si="8"/>
        <v>249271</v>
      </c>
      <c r="H73" s="4">
        <f t="shared" si="8"/>
        <v>39548</v>
      </c>
      <c r="I73" s="4">
        <f t="shared" si="1"/>
        <v>186377</v>
      </c>
      <c r="J73" s="4">
        <f t="shared" si="2"/>
        <v>184079</v>
      </c>
      <c r="M73" t="s">
        <v>4</v>
      </c>
      <c r="N73">
        <v>2021</v>
      </c>
      <c r="O73" s="5">
        <f>SUM(F$66:F73)</f>
        <v>-961879</v>
      </c>
      <c r="P73" s="5">
        <f>SUM(G$66:G73)</f>
        <v>1302259</v>
      </c>
      <c r="Q73" s="5">
        <f>SUM(H$66:H73)</f>
        <v>267711</v>
      </c>
      <c r="R73" s="5">
        <f>SUM(I$66:I73)</f>
        <v>821646</v>
      </c>
      <c r="S73" s="5">
        <f>SUM(J$66:J73)</f>
        <v>1427924</v>
      </c>
    </row>
    <row r="74" spans="4:19" x14ac:dyDescent="0.35">
      <c r="D74" t="s">
        <v>4</v>
      </c>
      <c r="E74">
        <v>2022</v>
      </c>
      <c r="F74" s="4">
        <f t="shared" ref="F74:H74" si="9">D16-P16</f>
        <v>-153977</v>
      </c>
      <c r="G74" s="4">
        <f t="shared" si="9"/>
        <v>232537</v>
      </c>
      <c r="H74" s="4">
        <f t="shared" si="9"/>
        <v>44018</v>
      </c>
      <c r="I74" s="4">
        <f t="shared" si="1"/>
        <v>137920</v>
      </c>
      <c r="J74" s="4">
        <f t="shared" si="2"/>
        <v>258688</v>
      </c>
      <c r="M74" t="s">
        <v>4</v>
      </c>
      <c r="N74">
        <v>2022</v>
      </c>
      <c r="O74" s="5">
        <f>SUM(F$66:F74)</f>
        <v>-1115856</v>
      </c>
      <c r="P74" s="5">
        <f>SUM(G$66:G74)</f>
        <v>1534796</v>
      </c>
      <c r="Q74" s="5">
        <f>SUM(H$66:H74)</f>
        <v>311729</v>
      </c>
      <c r="R74" s="5">
        <f>SUM(I$66:I74)</f>
        <v>959566</v>
      </c>
      <c r="S74" s="5">
        <f>SUM(J$66:J74)</f>
        <v>1686612</v>
      </c>
    </row>
    <row r="75" spans="4:19" x14ac:dyDescent="0.35">
      <c r="D75" t="s">
        <v>4</v>
      </c>
      <c r="E75">
        <v>2023</v>
      </c>
      <c r="F75" s="4">
        <f t="shared" ref="F75:H75" si="10">D17-P17</f>
        <v>-144053</v>
      </c>
      <c r="G75" s="4">
        <f t="shared" si="10"/>
        <v>236966</v>
      </c>
      <c r="H75" s="4">
        <f t="shared" si="10"/>
        <v>39045</v>
      </c>
      <c r="I75" s="4">
        <f t="shared" si="1"/>
        <v>144348</v>
      </c>
      <c r="J75" s="4">
        <f t="shared" si="2"/>
        <v>260440</v>
      </c>
      <c r="M75" t="s">
        <v>4</v>
      </c>
      <c r="N75">
        <v>2023</v>
      </c>
      <c r="O75" s="5">
        <f>SUM(F$66:F75)</f>
        <v>-1259909</v>
      </c>
      <c r="P75" s="5">
        <f>SUM(G$66:G75)</f>
        <v>1771762</v>
      </c>
      <c r="Q75" s="5">
        <f>SUM(H$66:H75)</f>
        <v>350774</v>
      </c>
      <c r="R75" s="5">
        <f>SUM(I$66:I75)</f>
        <v>1103914</v>
      </c>
      <c r="S75" s="5">
        <f>SUM(J$66:J75)</f>
        <v>1947052</v>
      </c>
    </row>
    <row r="76" spans="4:19" x14ac:dyDescent="0.35">
      <c r="D76" t="s">
        <v>17</v>
      </c>
      <c r="E76">
        <v>2014</v>
      </c>
      <c r="F76" s="4">
        <f t="shared" ref="F76:H76" si="11">D18-P18</f>
        <v>-126738</v>
      </c>
      <c r="G76" s="4">
        <f t="shared" si="11"/>
        <v>82839</v>
      </c>
      <c r="H76" s="4">
        <f t="shared" si="11"/>
        <v>20630</v>
      </c>
      <c r="I76" s="4">
        <f t="shared" si="1"/>
        <v>-23427</v>
      </c>
      <c r="J76" s="4">
        <f t="shared" si="2"/>
        <v>96418</v>
      </c>
      <c r="M76" t="s">
        <v>17</v>
      </c>
      <c r="N76">
        <v>2014</v>
      </c>
      <c r="O76" s="5">
        <f>SUM(F$76:F76)</f>
        <v>-126738</v>
      </c>
      <c r="P76" s="5">
        <f>SUM(G$76:G76)</f>
        <v>82839</v>
      </c>
      <c r="Q76" s="5">
        <f>SUM(H$76:H76)</f>
        <v>20630</v>
      </c>
      <c r="R76" s="5">
        <f>SUM(I$76:I76)</f>
        <v>-23427</v>
      </c>
      <c r="S76" s="5">
        <f>SUM(J$76:J76)</f>
        <v>96418</v>
      </c>
    </row>
    <row r="77" spans="4:19" x14ac:dyDescent="0.35">
      <c r="D77" t="s">
        <v>4</v>
      </c>
      <c r="E77">
        <v>2015</v>
      </c>
      <c r="F77" s="4">
        <f t="shared" ref="F77:H77" si="12">D19-P19</f>
        <v>8071</v>
      </c>
      <c r="G77" s="4">
        <f t="shared" si="12"/>
        <v>83953</v>
      </c>
      <c r="H77" s="4">
        <f t="shared" si="12"/>
        <v>13841</v>
      </c>
      <c r="I77" s="4">
        <f t="shared" si="1"/>
        <v>101183</v>
      </c>
      <c r="J77" s="4">
        <f t="shared" si="2"/>
        <v>156966</v>
      </c>
      <c r="M77" t="s">
        <v>4</v>
      </c>
      <c r="N77">
        <v>2015</v>
      </c>
      <c r="O77" s="5">
        <f>SUM(F$76:F77)</f>
        <v>-118667</v>
      </c>
      <c r="P77" s="5">
        <f>SUM(G$76:G77)</f>
        <v>166792</v>
      </c>
      <c r="Q77" s="5">
        <f>SUM(H$76:H77)</f>
        <v>34471</v>
      </c>
      <c r="R77" s="5">
        <f>SUM(I$76:I77)</f>
        <v>77756</v>
      </c>
      <c r="S77" s="5">
        <f>SUM(J$76:J77)</f>
        <v>253384</v>
      </c>
    </row>
    <row r="78" spans="4:19" x14ac:dyDescent="0.35">
      <c r="D78" t="s">
        <v>4</v>
      </c>
      <c r="E78">
        <v>2016</v>
      </c>
      <c r="F78" s="4">
        <f t="shared" ref="F78:H78" si="13">D20-P20</f>
        <v>-101902</v>
      </c>
      <c r="G78" s="4">
        <f t="shared" si="13"/>
        <v>139382</v>
      </c>
      <c r="H78" s="4">
        <f t="shared" si="13"/>
        <v>28717</v>
      </c>
      <c r="I78" s="4">
        <f t="shared" si="1"/>
        <v>85772</v>
      </c>
      <c r="J78" s="4">
        <f t="shared" si="2"/>
        <v>113148</v>
      </c>
      <c r="M78" t="s">
        <v>4</v>
      </c>
      <c r="N78">
        <v>2016</v>
      </c>
      <c r="O78" s="5">
        <f>SUM(F$76:F78)</f>
        <v>-220569</v>
      </c>
      <c r="P78" s="5">
        <f>SUM(G$76:G78)</f>
        <v>306174</v>
      </c>
      <c r="Q78" s="5">
        <f>SUM(H$76:H78)</f>
        <v>63188</v>
      </c>
      <c r="R78" s="5">
        <f>SUM(I$76:I78)</f>
        <v>163528</v>
      </c>
      <c r="S78" s="5">
        <f>SUM(J$76:J78)</f>
        <v>366532</v>
      </c>
    </row>
    <row r="79" spans="4:19" x14ac:dyDescent="0.35">
      <c r="D79" t="s">
        <v>4</v>
      </c>
      <c r="E79">
        <v>2017</v>
      </c>
      <c r="F79" s="4">
        <f t="shared" ref="F79:H79" si="14">D21-P21</f>
        <v>-130460</v>
      </c>
      <c r="G79" s="4">
        <f t="shared" si="14"/>
        <v>172720</v>
      </c>
      <c r="H79" s="4">
        <f t="shared" si="14"/>
        <v>35506</v>
      </c>
      <c r="I79" s="4">
        <f t="shared" si="1"/>
        <v>137606</v>
      </c>
      <c r="J79" s="4">
        <f t="shared" si="2"/>
        <v>92132</v>
      </c>
      <c r="M79" t="s">
        <v>4</v>
      </c>
      <c r="N79">
        <v>2017</v>
      </c>
      <c r="O79" s="5">
        <f>SUM(F$76:F79)</f>
        <v>-351029</v>
      </c>
      <c r="P79" s="5">
        <f>SUM(G$76:G79)</f>
        <v>478894</v>
      </c>
      <c r="Q79" s="5">
        <f>SUM(H$76:H79)</f>
        <v>98694</v>
      </c>
      <c r="R79" s="5">
        <f>SUM(I$76:I79)</f>
        <v>301134</v>
      </c>
      <c r="S79" s="5">
        <f>SUM(J$76:J79)</f>
        <v>458664</v>
      </c>
    </row>
    <row r="80" spans="4:19" x14ac:dyDescent="0.35">
      <c r="D80" t="s">
        <v>4</v>
      </c>
      <c r="E80">
        <v>2018</v>
      </c>
      <c r="F80" s="4">
        <f t="shared" ref="F80:H80" si="15">D22-P22</f>
        <v>-103743</v>
      </c>
      <c r="G80" s="4">
        <f t="shared" si="15"/>
        <v>136897</v>
      </c>
      <c r="H80" s="4">
        <f t="shared" si="15"/>
        <v>39037</v>
      </c>
      <c r="I80" s="4">
        <f t="shared" si="1"/>
        <v>103603</v>
      </c>
      <c r="J80" s="4">
        <f t="shared" si="2"/>
        <v>157455</v>
      </c>
      <c r="M80" t="s">
        <v>4</v>
      </c>
      <c r="N80">
        <v>2018</v>
      </c>
      <c r="O80" s="5">
        <f>SUM(F$76:F80)</f>
        <v>-454772</v>
      </c>
      <c r="P80" s="5">
        <f>SUM(G$76:G80)</f>
        <v>615791</v>
      </c>
      <c r="Q80" s="5">
        <f>SUM(H$76:H80)</f>
        <v>137731</v>
      </c>
      <c r="R80" s="5">
        <f>SUM(I$76:I80)</f>
        <v>404737</v>
      </c>
      <c r="S80" s="5">
        <f>SUM(J$76:J80)</f>
        <v>616119</v>
      </c>
    </row>
    <row r="81" spans="4:19" x14ac:dyDescent="0.35">
      <c r="D81" t="s">
        <v>4</v>
      </c>
      <c r="E81">
        <v>2019</v>
      </c>
      <c r="F81" s="4">
        <f t="shared" ref="F81:H81" si="16">D23-P23</f>
        <v>-103459</v>
      </c>
      <c r="G81" s="4">
        <f t="shared" si="16"/>
        <v>125363</v>
      </c>
      <c r="H81" s="4">
        <f t="shared" si="16"/>
        <v>37255</v>
      </c>
      <c r="I81" s="4">
        <f t="shared" si="1"/>
        <v>75969</v>
      </c>
      <c r="J81" s="4">
        <f t="shared" si="2"/>
        <v>211984</v>
      </c>
      <c r="M81" t="s">
        <v>4</v>
      </c>
      <c r="N81">
        <v>2019</v>
      </c>
      <c r="O81" s="5">
        <f>SUM(F$76:F81)</f>
        <v>-558231</v>
      </c>
      <c r="P81" s="5">
        <f>SUM(G$76:G81)</f>
        <v>741154</v>
      </c>
      <c r="Q81" s="5">
        <f>SUM(H$76:H81)</f>
        <v>174986</v>
      </c>
      <c r="R81" s="5">
        <f>SUM(I$76:I81)</f>
        <v>480706</v>
      </c>
      <c r="S81" s="5">
        <f>SUM(J$76:J81)</f>
        <v>828103</v>
      </c>
    </row>
    <row r="82" spans="4:19" x14ac:dyDescent="0.35">
      <c r="D82" t="s">
        <v>4</v>
      </c>
      <c r="E82">
        <v>2020</v>
      </c>
      <c r="F82" s="4">
        <f t="shared" ref="F82:H82" si="17">D24-P24</f>
        <v>-104031</v>
      </c>
      <c r="G82" s="4">
        <f t="shared" si="17"/>
        <v>80488</v>
      </c>
      <c r="H82" s="4">
        <f t="shared" si="17"/>
        <v>21776</v>
      </c>
      <c r="I82" s="4">
        <f t="shared" si="1"/>
        <v>-58542</v>
      </c>
      <c r="J82" s="4">
        <f t="shared" si="2"/>
        <v>161025</v>
      </c>
      <c r="M82" t="s">
        <v>4</v>
      </c>
      <c r="N82">
        <v>2020</v>
      </c>
      <c r="O82" s="5">
        <f>SUM(F$76:F82)</f>
        <v>-662262</v>
      </c>
      <c r="P82" s="5">
        <f>SUM(G$76:G82)</f>
        <v>821642</v>
      </c>
      <c r="Q82" s="5">
        <f>SUM(H$76:H82)</f>
        <v>196762</v>
      </c>
      <c r="R82" s="5">
        <f>SUM(I$76:I82)</f>
        <v>422164</v>
      </c>
      <c r="S82" s="5">
        <f>SUM(J$76:J82)</f>
        <v>989128</v>
      </c>
    </row>
    <row r="83" spans="4:19" x14ac:dyDescent="0.35">
      <c r="D83" t="s">
        <v>4</v>
      </c>
      <c r="E83">
        <v>2021</v>
      </c>
      <c r="F83" s="4">
        <f t="shared" ref="F83:H83" si="18">D25-P25</f>
        <v>-144824</v>
      </c>
      <c r="G83" s="4">
        <f t="shared" si="18"/>
        <v>191489</v>
      </c>
      <c r="H83" s="4">
        <f t="shared" si="18"/>
        <v>32096</v>
      </c>
      <c r="I83" s="4">
        <f t="shared" si="1"/>
        <v>172189</v>
      </c>
      <c r="J83" s="4">
        <f t="shared" si="2"/>
        <v>143362</v>
      </c>
      <c r="M83" t="s">
        <v>4</v>
      </c>
      <c r="N83">
        <v>2021</v>
      </c>
      <c r="O83" s="5">
        <f>SUM(F$76:F83)</f>
        <v>-807086</v>
      </c>
      <c r="P83" s="5">
        <f>SUM(G$76:G83)</f>
        <v>1013131</v>
      </c>
      <c r="Q83" s="5">
        <f>SUM(H$76:H83)</f>
        <v>228858</v>
      </c>
      <c r="R83" s="5">
        <f>SUM(I$76:I83)</f>
        <v>594353</v>
      </c>
      <c r="S83" s="5">
        <f>SUM(J$76:J83)</f>
        <v>1132490</v>
      </c>
    </row>
    <row r="84" spans="4:19" x14ac:dyDescent="0.35">
      <c r="D84" t="s">
        <v>4</v>
      </c>
      <c r="E84">
        <v>2022</v>
      </c>
      <c r="F84" s="4">
        <f t="shared" ref="F84:H84" si="19">D26-P26</f>
        <v>-131870</v>
      </c>
      <c r="G84" s="4">
        <f t="shared" si="19"/>
        <v>167246</v>
      </c>
      <c r="H84" s="4">
        <f t="shared" si="19"/>
        <v>33825</v>
      </c>
      <c r="I84" s="4">
        <f t="shared" si="1"/>
        <v>83283</v>
      </c>
      <c r="J84" s="4">
        <f t="shared" si="2"/>
        <v>205077</v>
      </c>
      <c r="M84" t="s">
        <v>4</v>
      </c>
      <c r="N84">
        <v>2022</v>
      </c>
      <c r="O84" s="5">
        <f>SUM(F$76:F84)</f>
        <v>-938956</v>
      </c>
      <c r="P84" s="5">
        <f>SUM(G$76:G84)</f>
        <v>1180377</v>
      </c>
      <c r="Q84" s="5">
        <f>SUM(H$76:H84)</f>
        <v>262683</v>
      </c>
      <c r="R84" s="5">
        <f>SUM(I$76:I84)</f>
        <v>677636</v>
      </c>
      <c r="S84" s="5">
        <f>SUM(J$76:J84)</f>
        <v>1337567</v>
      </c>
    </row>
    <row r="85" spans="4:19" x14ac:dyDescent="0.35">
      <c r="D85" t="s">
        <v>4</v>
      </c>
      <c r="E85">
        <v>2023</v>
      </c>
      <c r="F85" s="4">
        <f t="shared" ref="F85:H85" si="20">D27-P27</f>
        <v>-122103</v>
      </c>
      <c r="G85" s="4">
        <f t="shared" si="20"/>
        <v>175534</v>
      </c>
      <c r="H85" s="4">
        <f t="shared" si="20"/>
        <v>30194</v>
      </c>
      <c r="I85" s="4">
        <f t="shared" si="1"/>
        <v>101032</v>
      </c>
      <c r="J85" s="4">
        <f t="shared" si="2"/>
        <v>201422</v>
      </c>
      <c r="M85" t="s">
        <v>4</v>
      </c>
      <c r="N85">
        <v>2023</v>
      </c>
      <c r="O85" s="5">
        <f>SUM(F$76:F85)</f>
        <v>-1061059</v>
      </c>
      <c r="P85" s="5">
        <f>SUM(G$76:G85)</f>
        <v>1355911</v>
      </c>
      <c r="Q85" s="5">
        <f>SUM(H$76:H85)</f>
        <v>292877</v>
      </c>
      <c r="R85" s="5">
        <f>SUM(I$76:I85)</f>
        <v>778668</v>
      </c>
      <c r="S85" s="5">
        <f>SUM(J$76:J85)</f>
        <v>1538989</v>
      </c>
    </row>
    <row r="86" spans="4:19" x14ac:dyDescent="0.35">
      <c r="D86" t="s">
        <v>18</v>
      </c>
      <c r="E86">
        <v>2014</v>
      </c>
      <c r="F86" s="4">
        <f t="shared" ref="F86:H86" si="21">D28-P28</f>
        <v>-91487</v>
      </c>
      <c r="G86" s="4">
        <f t="shared" si="21"/>
        <v>67606</v>
      </c>
      <c r="H86" s="4">
        <f t="shared" si="21"/>
        <v>17170</v>
      </c>
      <c r="I86" s="4">
        <f t="shared" si="1"/>
        <v>-3896</v>
      </c>
      <c r="J86" s="4">
        <f t="shared" si="2"/>
        <v>83200</v>
      </c>
      <c r="M86" t="s">
        <v>18</v>
      </c>
      <c r="N86">
        <v>2014</v>
      </c>
      <c r="O86" s="5">
        <f>SUM(F$86:F86)</f>
        <v>-91487</v>
      </c>
      <c r="P86" s="5">
        <f>SUM(G$86:G86)</f>
        <v>67606</v>
      </c>
      <c r="Q86" s="5">
        <f>SUM(H$86:H86)</f>
        <v>17170</v>
      </c>
      <c r="R86" s="5">
        <f>SUM(I$86:I86)</f>
        <v>-3896</v>
      </c>
      <c r="S86" s="5">
        <f>SUM(J$86:J86)</f>
        <v>83200</v>
      </c>
    </row>
    <row r="87" spans="4:19" x14ac:dyDescent="0.35">
      <c r="D87" t="s">
        <v>4</v>
      </c>
      <c r="E87">
        <v>2015</v>
      </c>
      <c r="F87" s="4">
        <f t="shared" ref="F87:H87" si="22">D29-P29</f>
        <v>87554</v>
      </c>
      <c r="G87" s="4">
        <f t="shared" si="22"/>
        <v>65175</v>
      </c>
      <c r="H87" s="4">
        <f t="shared" si="22"/>
        <v>6963</v>
      </c>
      <c r="I87" s="4">
        <f t="shared" si="1"/>
        <v>156500</v>
      </c>
      <c r="J87" s="4">
        <f t="shared" si="2"/>
        <v>136785</v>
      </c>
      <c r="M87" t="s">
        <v>4</v>
      </c>
      <c r="N87">
        <v>2015</v>
      </c>
      <c r="O87" s="5">
        <f>SUM(F$86:F87)</f>
        <v>-3933</v>
      </c>
      <c r="P87" s="5">
        <f>SUM(G$86:G87)</f>
        <v>132781</v>
      </c>
      <c r="Q87" s="5">
        <f>SUM(H$86:H87)</f>
        <v>24133</v>
      </c>
      <c r="R87" s="5">
        <f>SUM(I$86:I87)</f>
        <v>152604</v>
      </c>
      <c r="S87" s="5">
        <f>SUM(J$86:J87)</f>
        <v>219985</v>
      </c>
    </row>
    <row r="88" spans="4:19" x14ac:dyDescent="0.35">
      <c r="D88" t="s">
        <v>4</v>
      </c>
      <c r="E88">
        <v>2016</v>
      </c>
      <c r="F88" s="4">
        <f t="shared" ref="F88:H88" si="23">D30-P30</f>
        <v>-73983</v>
      </c>
      <c r="G88" s="4">
        <f t="shared" si="23"/>
        <v>112883</v>
      </c>
      <c r="H88" s="4">
        <f t="shared" si="23"/>
        <v>24517</v>
      </c>
      <c r="I88" s="4">
        <f t="shared" si="1"/>
        <v>75724</v>
      </c>
      <c r="J88" s="4">
        <f t="shared" si="2"/>
        <v>93375</v>
      </c>
      <c r="M88" t="s">
        <v>4</v>
      </c>
      <c r="N88">
        <v>2016</v>
      </c>
      <c r="O88" s="5">
        <f>SUM(F$86:F88)</f>
        <v>-77916</v>
      </c>
      <c r="P88" s="5">
        <f>SUM(G$86:G88)</f>
        <v>245664</v>
      </c>
      <c r="Q88" s="5">
        <f>SUM(H$86:H88)</f>
        <v>48650</v>
      </c>
      <c r="R88" s="5">
        <f>SUM(I$86:I88)</f>
        <v>228328</v>
      </c>
      <c r="S88" s="5">
        <f>SUM(J$86:J88)</f>
        <v>313360</v>
      </c>
    </row>
    <row r="89" spans="4:19" x14ac:dyDescent="0.35">
      <c r="D89" t="s">
        <v>4</v>
      </c>
      <c r="E89">
        <v>2017</v>
      </c>
      <c r="F89" s="4">
        <f t="shared" ref="F89:H89" si="24">D31-P31</f>
        <v>-115914</v>
      </c>
      <c r="G89" s="4">
        <f t="shared" si="24"/>
        <v>144205</v>
      </c>
      <c r="H89" s="4">
        <f t="shared" si="24"/>
        <v>31275</v>
      </c>
      <c r="I89" s="4">
        <f t="shared" si="1"/>
        <v>91211</v>
      </c>
      <c r="J89" s="4">
        <f t="shared" si="2"/>
        <v>71800</v>
      </c>
      <c r="M89" t="s">
        <v>4</v>
      </c>
      <c r="N89">
        <v>2017</v>
      </c>
      <c r="O89" s="5">
        <f>SUM(F$86:F89)</f>
        <v>-193830</v>
      </c>
      <c r="P89" s="5">
        <f>SUM(G$86:G89)</f>
        <v>389869</v>
      </c>
      <c r="Q89" s="5">
        <f>SUM(H$86:H89)</f>
        <v>79925</v>
      </c>
      <c r="R89" s="5">
        <f>SUM(I$86:I89)</f>
        <v>319539</v>
      </c>
      <c r="S89" s="5">
        <f>SUM(J$86:J89)</f>
        <v>385160</v>
      </c>
    </row>
    <row r="90" spans="4:19" x14ac:dyDescent="0.35">
      <c r="D90" t="s">
        <v>4</v>
      </c>
      <c r="E90">
        <v>2018</v>
      </c>
      <c r="F90" s="4">
        <f t="shared" ref="F90:H90" si="25">D32-P32</f>
        <v>-85227</v>
      </c>
      <c r="G90" s="4">
        <f t="shared" si="25"/>
        <v>115546</v>
      </c>
      <c r="H90" s="4">
        <f t="shared" si="25"/>
        <v>35485</v>
      </c>
      <c r="I90" s="4">
        <f t="shared" si="1"/>
        <v>87532</v>
      </c>
      <c r="J90" s="4">
        <f t="shared" si="2"/>
        <v>116420</v>
      </c>
      <c r="M90" t="s">
        <v>4</v>
      </c>
      <c r="N90">
        <v>2018</v>
      </c>
      <c r="O90" s="5">
        <f>SUM(F$86:F90)</f>
        <v>-279057</v>
      </c>
      <c r="P90" s="5">
        <f>SUM(G$86:G90)</f>
        <v>505415</v>
      </c>
      <c r="Q90" s="5">
        <f>SUM(H$86:H90)</f>
        <v>115410</v>
      </c>
      <c r="R90" s="5">
        <f>SUM(I$86:I90)</f>
        <v>407071</v>
      </c>
      <c r="S90" s="5">
        <f>SUM(J$86:J90)</f>
        <v>501580</v>
      </c>
    </row>
    <row r="91" spans="4:19" x14ac:dyDescent="0.35">
      <c r="D91" t="s">
        <v>4</v>
      </c>
      <c r="E91">
        <v>2019</v>
      </c>
      <c r="F91" s="4">
        <f t="shared" ref="F91:H91" si="26">D33-P33</f>
        <v>-88180</v>
      </c>
      <c r="G91" s="4">
        <f t="shared" si="26"/>
        <v>107993</v>
      </c>
      <c r="H91" s="4">
        <f t="shared" si="26"/>
        <v>35724</v>
      </c>
      <c r="I91" s="4">
        <f t="shared" si="1"/>
        <v>71349</v>
      </c>
      <c r="J91" s="4">
        <f t="shared" si="2"/>
        <v>162910</v>
      </c>
      <c r="M91" t="s">
        <v>4</v>
      </c>
      <c r="N91">
        <v>2019</v>
      </c>
      <c r="O91" s="5">
        <f>SUM(F$86:F91)</f>
        <v>-367237</v>
      </c>
      <c r="P91" s="5">
        <f>SUM(G$86:G91)</f>
        <v>613408</v>
      </c>
      <c r="Q91" s="5">
        <f>SUM(H$86:H91)</f>
        <v>151134</v>
      </c>
      <c r="R91" s="5">
        <f>SUM(I$86:I91)</f>
        <v>478420</v>
      </c>
      <c r="S91" s="5">
        <f>SUM(J$86:J91)</f>
        <v>664490</v>
      </c>
    </row>
    <row r="92" spans="4:19" x14ac:dyDescent="0.35">
      <c r="D92" t="s">
        <v>4</v>
      </c>
      <c r="E92">
        <v>2020</v>
      </c>
      <c r="F92" s="4">
        <f t="shared" ref="F92:H92" si="27">D34-P34</f>
        <v>-72281</v>
      </c>
      <c r="G92" s="4">
        <f t="shared" si="27"/>
        <v>61972</v>
      </c>
      <c r="H92" s="4">
        <f t="shared" si="27"/>
        <v>21516</v>
      </c>
      <c r="I92" s="4">
        <f t="shared" si="1"/>
        <v>-1340</v>
      </c>
      <c r="J92" s="4">
        <f t="shared" si="2"/>
        <v>128137</v>
      </c>
      <c r="M92" t="s">
        <v>4</v>
      </c>
      <c r="N92">
        <v>2020</v>
      </c>
      <c r="O92" s="5">
        <f>SUM(F$86:F92)</f>
        <v>-439518</v>
      </c>
      <c r="P92" s="5">
        <f>SUM(G$86:G92)</f>
        <v>675380</v>
      </c>
      <c r="Q92" s="5">
        <f>SUM(H$86:H92)</f>
        <v>172650</v>
      </c>
      <c r="R92" s="5">
        <f>SUM(I$86:I92)</f>
        <v>477080</v>
      </c>
      <c r="S92" s="5">
        <f>SUM(J$86:J92)</f>
        <v>792627</v>
      </c>
    </row>
    <row r="93" spans="4:19" x14ac:dyDescent="0.35">
      <c r="D93" t="s">
        <v>4</v>
      </c>
      <c r="E93">
        <v>2021</v>
      </c>
      <c r="F93" s="4">
        <f t="shared" ref="F93:H93" si="28">D35-P35</f>
        <v>-104526</v>
      </c>
      <c r="G93" s="4">
        <f t="shared" si="28"/>
        <v>169411</v>
      </c>
      <c r="H93" s="4">
        <f t="shared" si="28"/>
        <v>29996</v>
      </c>
      <c r="I93" s="4">
        <f t="shared" si="1"/>
        <v>126750</v>
      </c>
      <c r="J93" s="4">
        <f t="shared" si="2"/>
        <v>121829</v>
      </c>
      <c r="M93" t="s">
        <v>4</v>
      </c>
      <c r="N93">
        <v>2021</v>
      </c>
      <c r="O93" s="5">
        <f>SUM(F$86:F93)</f>
        <v>-544044</v>
      </c>
      <c r="P93" s="5">
        <f>SUM(G$86:G93)</f>
        <v>844791</v>
      </c>
      <c r="Q93" s="5">
        <f>SUM(H$86:H93)</f>
        <v>202646</v>
      </c>
      <c r="R93" s="5">
        <f>SUM(I$86:I93)</f>
        <v>603830</v>
      </c>
      <c r="S93" s="5">
        <f>SUM(J$86:J93)</f>
        <v>914456</v>
      </c>
    </row>
    <row r="94" spans="4:19" x14ac:dyDescent="0.35">
      <c r="D94" t="s">
        <v>4</v>
      </c>
      <c r="E94">
        <v>2022</v>
      </c>
      <c r="F94" s="4">
        <f t="shared" ref="F94:H94" si="29">D36-P36</f>
        <v>-99557</v>
      </c>
      <c r="G94" s="4">
        <f t="shared" si="29"/>
        <v>154217</v>
      </c>
      <c r="H94" s="4">
        <f t="shared" si="29"/>
        <v>33313</v>
      </c>
      <c r="I94" s="4">
        <f t="shared" si="1"/>
        <v>99179</v>
      </c>
      <c r="J94" s="4">
        <f t="shared" si="2"/>
        <v>168197</v>
      </c>
      <c r="M94" t="s">
        <v>4</v>
      </c>
      <c r="N94">
        <v>2022</v>
      </c>
      <c r="O94" s="5">
        <f>SUM(F$86:F94)</f>
        <v>-643601</v>
      </c>
      <c r="P94" s="5">
        <f>SUM(G$86:G94)</f>
        <v>999008</v>
      </c>
      <c r="Q94" s="5">
        <f>SUM(H$86:H94)</f>
        <v>235959</v>
      </c>
      <c r="R94" s="5">
        <f>SUM(I$86:I94)</f>
        <v>703009</v>
      </c>
      <c r="S94" s="5">
        <f>SUM(J$86:J94)</f>
        <v>1082653</v>
      </c>
    </row>
    <row r="95" spans="4:19" x14ac:dyDescent="0.35">
      <c r="D95" t="s">
        <v>4</v>
      </c>
      <c r="E95">
        <v>2023</v>
      </c>
      <c r="F95" s="4">
        <f t="shared" ref="F95:H95" si="30">D37-P37</f>
        <v>-89805</v>
      </c>
      <c r="G95" s="4">
        <f t="shared" si="30"/>
        <v>165009</v>
      </c>
      <c r="H95" s="4">
        <f t="shared" si="30"/>
        <v>31995</v>
      </c>
      <c r="I95" s="4">
        <f t="shared" si="1"/>
        <v>121855</v>
      </c>
      <c r="J95" s="4">
        <f t="shared" si="2"/>
        <v>172142</v>
      </c>
      <c r="M95" t="s">
        <v>4</v>
      </c>
      <c r="N95">
        <v>2023</v>
      </c>
      <c r="O95" s="5">
        <f>SUM(F$86:F95)</f>
        <v>-733406</v>
      </c>
      <c r="P95" s="5">
        <f>SUM(G$86:G95)</f>
        <v>1164017</v>
      </c>
      <c r="Q95" s="5">
        <f>SUM(H$86:H95)</f>
        <v>267954</v>
      </c>
      <c r="R95" s="5">
        <f>SUM(I$86:I95)</f>
        <v>824864</v>
      </c>
      <c r="S95" s="5">
        <f>SUM(J$86:J95)</f>
        <v>1254795</v>
      </c>
    </row>
    <row r="96" spans="4:19" x14ac:dyDescent="0.35">
      <c r="D96" t="s">
        <v>19</v>
      </c>
      <c r="E96">
        <v>2014</v>
      </c>
      <c r="F96" s="4">
        <f t="shared" ref="F96:H96" si="31">D38-P38</f>
        <v>-39648</v>
      </c>
      <c r="G96" s="4">
        <f t="shared" si="31"/>
        <v>37786</v>
      </c>
      <c r="H96" s="4">
        <f t="shared" si="31"/>
        <v>5753</v>
      </c>
      <c r="I96" s="4">
        <f t="shared" si="1"/>
        <v>4930</v>
      </c>
      <c r="J96" s="4">
        <f t="shared" si="2"/>
        <v>50825</v>
      </c>
      <c r="M96" t="s">
        <v>19</v>
      </c>
      <c r="N96">
        <v>2014</v>
      </c>
      <c r="O96" s="5">
        <f>SUM(F$96:F96)</f>
        <v>-39648</v>
      </c>
      <c r="P96" s="5">
        <f>SUM(G$96:G96)</f>
        <v>37786</v>
      </c>
      <c r="Q96" s="5">
        <f>SUM(H$96:H96)</f>
        <v>5753</v>
      </c>
      <c r="R96" s="5">
        <f>SUM(I$96:I96)</f>
        <v>4930</v>
      </c>
      <c r="S96" s="5">
        <f>SUM(J$96:J96)</f>
        <v>50825</v>
      </c>
    </row>
    <row r="97" spans="4:19" x14ac:dyDescent="0.35">
      <c r="D97" t="s">
        <v>4</v>
      </c>
      <c r="E97">
        <v>2015</v>
      </c>
      <c r="F97" s="4">
        <f t="shared" ref="F97:H97" si="32">D39-P39</f>
        <v>94403</v>
      </c>
      <c r="G97" s="4">
        <f t="shared" si="32"/>
        <v>48619</v>
      </c>
      <c r="H97" s="4">
        <f t="shared" si="32"/>
        <v>764</v>
      </c>
      <c r="I97" s="4">
        <f t="shared" si="1"/>
        <v>145725</v>
      </c>
      <c r="J97" s="4">
        <f t="shared" si="2"/>
        <v>81329</v>
      </c>
      <c r="M97" t="s">
        <v>4</v>
      </c>
      <c r="N97">
        <v>2015</v>
      </c>
      <c r="O97" s="5">
        <f>SUM(F$96:F97)</f>
        <v>54755</v>
      </c>
      <c r="P97" s="5">
        <f>SUM(G$96:G97)</f>
        <v>86405</v>
      </c>
      <c r="Q97" s="5">
        <f>SUM(H$96:H97)</f>
        <v>6517</v>
      </c>
      <c r="R97" s="5">
        <f>SUM(I$96:I97)</f>
        <v>150655</v>
      </c>
      <c r="S97" s="5">
        <f>SUM(J$96:J97)</f>
        <v>132154</v>
      </c>
    </row>
    <row r="98" spans="4:19" x14ac:dyDescent="0.35">
      <c r="D98" t="s">
        <v>4</v>
      </c>
      <c r="E98">
        <v>2016</v>
      </c>
      <c r="F98" s="4">
        <f t="shared" ref="F98:H98" si="33">D40-P40</f>
        <v>-65253</v>
      </c>
      <c r="G98" s="4">
        <f t="shared" si="33"/>
        <v>80883</v>
      </c>
      <c r="H98" s="4">
        <f t="shared" si="33"/>
        <v>14991</v>
      </c>
      <c r="I98" s="4">
        <f t="shared" si="1"/>
        <v>37158</v>
      </c>
      <c r="J98" s="4">
        <f t="shared" si="2"/>
        <v>55479</v>
      </c>
      <c r="M98" t="s">
        <v>4</v>
      </c>
      <c r="N98">
        <v>2016</v>
      </c>
      <c r="O98" s="5">
        <f>SUM(F$96:F98)</f>
        <v>-10498</v>
      </c>
      <c r="P98" s="5">
        <f>SUM(G$96:G98)</f>
        <v>167288</v>
      </c>
      <c r="Q98" s="5">
        <f>SUM(H$96:H98)</f>
        <v>21508</v>
      </c>
      <c r="R98" s="5">
        <f>SUM(I$96:I98)</f>
        <v>187813</v>
      </c>
      <c r="S98" s="5">
        <f>SUM(J$96:J98)</f>
        <v>187633</v>
      </c>
    </row>
    <row r="99" spans="4:19" x14ac:dyDescent="0.35">
      <c r="D99" t="s">
        <v>4</v>
      </c>
      <c r="E99">
        <v>2017</v>
      </c>
      <c r="F99" s="4">
        <f t="shared" ref="F99:H99" si="34">D41-P41</f>
        <v>-76143</v>
      </c>
      <c r="G99" s="4">
        <f t="shared" si="34"/>
        <v>106539</v>
      </c>
      <c r="H99" s="4">
        <f t="shared" si="34"/>
        <v>18017</v>
      </c>
      <c r="I99" s="4">
        <f t="shared" si="1"/>
        <v>66855</v>
      </c>
      <c r="J99" s="4">
        <f t="shared" si="2"/>
        <v>59451</v>
      </c>
      <c r="M99" t="s">
        <v>4</v>
      </c>
      <c r="N99">
        <v>2017</v>
      </c>
      <c r="O99" s="5">
        <f>SUM(F$96:F99)</f>
        <v>-86641</v>
      </c>
      <c r="P99" s="5">
        <f>SUM(G$96:G99)</f>
        <v>273827</v>
      </c>
      <c r="Q99" s="5">
        <f>SUM(H$96:H99)</f>
        <v>39525</v>
      </c>
      <c r="R99" s="5">
        <f>SUM(I$96:I99)</f>
        <v>254668</v>
      </c>
      <c r="S99" s="5">
        <f>SUM(J$96:J99)</f>
        <v>247084</v>
      </c>
    </row>
    <row r="100" spans="4:19" x14ac:dyDescent="0.35">
      <c r="D100" t="s">
        <v>4</v>
      </c>
      <c r="E100">
        <v>2018</v>
      </c>
      <c r="F100" s="4">
        <f t="shared" ref="F100:H100" si="35">D42-P42</f>
        <v>-80464</v>
      </c>
      <c r="G100" s="4">
        <f t="shared" si="35"/>
        <v>92197</v>
      </c>
      <c r="H100" s="4">
        <f t="shared" si="35"/>
        <v>18282</v>
      </c>
      <c r="I100" s="4">
        <f t="shared" si="1"/>
        <v>39861</v>
      </c>
      <c r="J100" s="4">
        <f t="shared" si="2"/>
        <v>87018</v>
      </c>
      <c r="M100" t="s">
        <v>4</v>
      </c>
      <c r="N100">
        <v>2018</v>
      </c>
      <c r="O100" s="5">
        <f>SUM(F$96:F100)</f>
        <v>-167105</v>
      </c>
      <c r="P100" s="5">
        <f>SUM(G$96:G100)</f>
        <v>366024</v>
      </c>
      <c r="Q100" s="5">
        <f>SUM(H$96:H100)</f>
        <v>57807</v>
      </c>
      <c r="R100" s="5">
        <f>SUM(I$96:I100)</f>
        <v>294529</v>
      </c>
      <c r="S100" s="5">
        <f>SUM(J$96:J100)</f>
        <v>334102</v>
      </c>
    </row>
    <row r="101" spans="4:19" x14ac:dyDescent="0.35">
      <c r="D101" t="s">
        <v>4</v>
      </c>
      <c r="E101">
        <v>2019</v>
      </c>
      <c r="F101" s="4">
        <f t="shared" ref="F101:H101" si="36">D43-P43</f>
        <v>-59242</v>
      </c>
      <c r="G101" s="4">
        <f t="shared" si="36"/>
        <v>103579</v>
      </c>
      <c r="H101" s="4">
        <f t="shared" si="36"/>
        <v>22105</v>
      </c>
      <c r="I101" s="4">
        <f t="shared" si="1"/>
        <v>74907</v>
      </c>
      <c r="J101" s="4">
        <f t="shared" si="2"/>
        <v>108965</v>
      </c>
      <c r="M101" t="s">
        <v>4</v>
      </c>
      <c r="N101">
        <v>2019</v>
      </c>
      <c r="O101" s="5">
        <f>SUM(F$96:F101)</f>
        <v>-226347</v>
      </c>
      <c r="P101" s="5">
        <f>SUM(G$96:G101)</f>
        <v>469603</v>
      </c>
      <c r="Q101" s="5">
        <f>SUM(H$96:H101)</f>
        <v>79912</v>
      </c>
      <c r="R101" s="5">
        <f>SUM(I$96:I101)</f>
        <v>369436</v>
      </c>
      <c r="S101" s="5">
        <f>SUM(J$96:J101)</f>
        <v>443067</v>
      </c>
    </row>
    <row r="102" spans="4:19" x14ac:dyDescent="0.35">
      <c r="D102" t="s">
        <v>4</v>
      </c>
      <c r="E102">
        <v>2020</v>
      </c>
      <c r="F102" s="4">
        <f t="shared" ref="F102:H102" si="37">D44-P44</f>
        <v>-43791</v>
      </c>
      <c r="G102" s="4">
        <f t="shared" si="37"/>
        <v>74960</v>
      </c>
      <c r="H102" s="4">
        <f t="shared" si="37"/>
        <v>16675</v>
      </c>
      <c r="I102" s="4">
        <f t="shared" si="1"/>
        <v>38728</v>
      </c>
      <c r="J102" s="4">
        <f t="shared" si="2"/>
        <v>94343</v>
      </c>
      <c r="M102" t="s">
        <v>4</v>
      </c>
      <c r="N102">
        <v>2020</v>
      </c>
      <c r="O102" s="5">
        <f>SUM(F$96:F102)</f>
        <v>-270138</v>
      </c>
      <c r="P102" s="5">
        <f>SUM(G$96:G102)</f>
        <v>544563</v>
      </c>
      <c r="Q102" s="5">
        <f>SUM(H$96:H102)</f>
        <v>96587</v>
      </c>
      <c r="R102" s="5">
        <f>SUM(I$96:I102)</f>
        <v>408164</v>
      </c>
      <c r="S102" s="5">
        <f>SUM(J$96:J102)</f>
        <v>537410</v>
      </c>
    </row>
    <row r="103" spans="4:19" x14ac:dyDescent="0.35">
      <c r="D103" t="s">
        <v>4</v>
      </c>
      <c r="E103">
        <v>2021</v>
      </c>
      <c r="F103" s="4">
        <f t="shared" ref="F103:H103" si="38">D45-P45</f>
        <v>-57530</v>
      </c>
      <c r="G103" s="4">
        <f t="shared" si="38"/>
        <v>152487</v>
      </c>
      <c r="H103" s="4">
        <f t="shared" si="38"/>
        <v>15503</v>
      </c>
      <c r="I103" s="4">
        <f t="shared" si="1"/>
        <v>131936</v>
      </c>
      <c r="J103" s="4">
        <f t="shared" si="2"/>
        <v>104350</v>
      </c>
      <c r="M103" t="s">
        <v>4</v>
      </c>
      <c r="N103">
        <v>2021</v>
      </c>
      <c r="O103" s="5">
        <f>SUM(F$96:F103)</f>
        <v>-327668</v>
      </c>
      <c r="P103" s="5">
        <f>SUM(G$96:G103)</f>
        <v>697050</v>
      </c>
      <c r="Q103" s="5">
        <f>SUM(H$96:H103)</f>
        <v>112090</v>
      </c>
      <c r="R103" s="5">
        <f>SUM(I$96:I103)</f>
        <v>540100</v>
      </c>
      <c r="S103" s="5">
        <f>SUM(J$96:J103)</f>
        <v>641760</v>
      </c>
    </row>
    <row r="104" spans="4:19" x14ac:dyDescent="0.35">
      <c r="D104" t="s">
        <v>4</v>
      </c>
      <c r="E104">
        <v>2022</v>
      </c>
      <c r="F104" s="4">
        <f t="shared" ref="F104:H104" si="39">D46-P46</f>
        <v>-78358</v>
      </c>
      <c r="G104" s="4">
        <f t="shared" si="39"/>
        <v>127987</v>
      </c>
      <c r="H104" s="4">
        <f t="shared" si="39"/>
        <v>15571</v>
      </c>
      <c r="I104" s="4">
        <f t="shared" si="1"/>
        <v>73884</v>
      </c>
      <c r="J104" s="4">
        <f t="shared" si="2"/>
        <v>130571</v>
      </c>
      <c r="M104" t="s">
        <v>4</v>
      </c>
      <c r="N104">
        <v>2022</v>
      </c>
      <c r="O104" s="5">
        <f>SUM(F$96:F104)</f>
        <v>-406026</v>
      </c>
      <c r="P104" s="5">
        <f>SUM(G$96:G104)</f>
        <v>825037</v>
      </c>
      <c r="Q104" s="5">
        <f>SUM(H$96:H104)</f>
        <v>127661</v>
      </c>
      <c r="R104" s="5">
        <f>SUM(I$96:I104)</f>
        <v>613984</v>
      </c>
      <c r="S104" s="5">
        <f>SUM(J$96:J104)</f>
        <v>772331</v>
      </c>
    </row>
    <row r="105" spans="4:19" x14ac:dyDescent="0.35">
      <c r="D105" t="s">
        <v>4</v>
      </c>
      <c r="E105">
        <v>2023</v>
      </c>
      <c r="F105" s="4">
        <f t="shared" ref="F105:H105" si="40">D47-P47</f>
        <v>-62573</v>
      </c>
      <c r="G105" s="4">
        <f t="shared" si="40"/>
        <v>149412</v>
      </c>
      <c r="H105" s="4">
        <f t="shared" si="40"/>
        <v>15763</v>
      </c>
      <c r="I105" s="4">
        <f t="shared" si="1"/>
        <v>111339</v>
      </c>
      <c r="J105" s="4">
        <f t="shared" si="2"/>
        <v>136532</v>
      </c>
      <c r="M105" t="s">
        <v>4</v>
      </c>
      <c r="N105">
        <v>2023</v>
      </c>
      <c r="O105" s="5">
        <f>SUM(F$96:F105)</f>
        <v>-468599</v>
      </c>
      <c r="P105" s="5">
        <f>SUM(G$96:G105)</f>
        <v>974449</v>
      </c>
      <c r="Q105" s="5">
        <f>SUM(H$96:H105)</f>
        <v>143424</v>
      </c>
      <c r="R105" s="5">
        <f>SUM(I$96:I105)</f>
        <v>725323</v>
      </c>
      <c r="S105" s="5">
        <f>SUM(J$96:J105)</f>
        <v>908863</v>
      </c>
    </row>
    <row r="106" spans="4:19" x14ac:dyDescent="0.35">
      <c r="D106" t="s">
        <v>20</v>
      </c>
      <c r="E106">
        <v>2014</v>
      </c>
      <c r="F106" s="4">
        <f t="shared" ref="F106:H106" si="41">D48-P48</f>
        <v>-19759</v>
      </c>
      <c r="G106" s="4">
        <f t="shared" si="41"/>
        <v>14620</v>
      </c>
      <c r="H106" s="4">
        <f t="shared" si="41"/>
        <v>1685</v>
      </c>
      <c r="I106" s="4">
        <f t="shared" si="1"/>
        <v>-2337</v>
      </c>
      <c r="J106" s="4">
        <f t="shared" si="2"/>
        <v>19449</v>
      </c>
      <c r="M106" t="s">
        <v>20</v>
      </c>
      <c r="N106">
        <v>2014</v>
      </c>
      <c r="O106" s="5">
        <f>SUM(F$106:F106)</f>
        <v>-19759</v>
      </c>
      <c r="P106" s="5">
        <f>SUM(G$106:G106)</f>
        <v>14620</v>
      </c>
      <c r="Q106" s="5">
        <f>SUM(H$106:H106)</f>
        <v>1685</v>
      </c>
      <c r="R106" s="5">
        <f>SUM(I$106:I106)</f>
        <v>-2337</v>
      </c>
      <c r="S106" s="5">
        <f>SUM(J$106:J106)</f>
        <v>19449</v>
      </c>
    </row>
    <row r="107" spans="4:19" x14ac:dyDescent="0.35">
      <c r="D107" t="s">
        <v>4</v>
      </c>
      <c r="E107">
        <v>2015</v>
      </c>
      <c r="F107" s="4">
        <f t="shared" ref="F107:H107" si="42">D49-P49</f>
        <v>25841</v>
      </c>
      <c r="G107" s="4">
        <f t="shared" si="42"/>
        <v>19272</v>
      </c>
      <c r="H107" s="4">
        <f t="shared" si="42"/>
        <v>525</v>
      </c>
      <c r="I107" s="4">
        <f t="shared" si="1"/>
        <v>46635</v>
      </c>
      <c r="J107" s="4">
        <f t="shared" si="2"/>
        <v>28755</v>
      </c>
      <c r="M107" t="s">
        <v>4</v>
      </c>
      <c r="N107">
        <v>2015</v>
      </c>
      <c r="O107" s="5">
        <f>SUM(F$106:F107)</f>
        <v>6082</v>
      </c>
      <c r="P107" s="5">
        <f>SUM(G$106:G107)</f>
        <v>33892</v>
      </c>
      <c r="Q107" s="5">
        <f>SUM(H$106:H107)</f>
        <v>2210</v>
      </c>
      <c r="R107" s="5">
        <f>SUM(I$106:I107)</f>
        <v>44298</v>
      </c>
      <c r="S107" s="5">
        <f>SUM(J$106:J107)</f>
        <v>48204</v>
      </c>
    </row>
    <row r="108" spans="4:19" x14ac:dyDescent="0.35">
      <c r="D108" t="s">
        <v>4</v>
      </c>
      <c r="E108">
        <v>2016</v>
      </c>
      <c r="F108" s="4">
        <f t="shared" ref="F108:H108" si="43">D50-P50</f>
        <v>-32925</v>
      </c>
      <c r="G108" s="4">
        <f t="shared" si="43"/>
        <v>31838</v>
      </c>
      <c r="H108" s="4">
        <f t="shared" si="43"/>
        <v>7119</v>
      </c>
      <c r="I108" s="4">
        <f t="shared" si="1"/>
        <v>8238</v>
      </c>
      <c r="J108" s="4">
        <f t="shared" si="2"/>
        <v>21802</v>
      </c>
      <c r="M108" t="s">
        <v>4</v>
      </c>
      <c r="N108">
        <v>2016</v>
      </c>
      <c r="O108" s="5">
        <f>SUM(F$106:F108)</f>
        <v>-26843</v>
      </c>
      <c r="P108" s="5">
        <f>SUM(G$106:G108)</f>
        <v>65730</v>
      </c>
      <c r="Q108" s="5">
        <f>SUM(H$106:H108)</f>
        <v>9329</v>
      </c>
      <c r="R108" s="5">
        <f>SUM(I$106:I108)</f>
        <v>52536</v>
      </c>
      <c r="S108" s="5">
        <f>SUM(J$106:J108)</f>
        <v>70006</v>
      </c>
    </row>
    <row r="109" spans="4:19" x14ac:dyDescent="0.35">
      <c r="D109" t="s">
        <v>4</v>
      </c>
      <c r="E109">
        <v>2017</v>
      </c>
      <c r="F109" s="4">
        <f t="shared" ref="F109:H109" si="44">D51-P51</f>
        <v>-34357</v>
      </c>
      <c r="G109" s="4">
        <f t="shared" si="44"/>
        <v>43658</v>
      </c>
      <c r="H109" s="4">
        <f t="shared" si="44"/>
        <v>5542</v>
      </c>
      <c r="I109" s="4">
        <f t="shared" si="1"/>
        <v>19499</v>
      </c>
      <c r="J109" s="4">
        <f t="shared" si="2"/>
        <v>24310</v>
      </c>
      <c r="M109" t="s">
        <v>4</v>
      </c>
      <c r="N109">
        <v>2017</v>
      </c>
      <c r="O109" s="5">
        <f>SUM(F$106:F109)</f>
        <v>-61200</v>
      </c>
      <c r="P109" s="5">
        <f>SUM(G$106:G109)</f>
        <v>109388</v>
      </c>
      <c r="Q109" s="5">
        <f>SUM(H$106:H109)</f>
        <v>14871</v>
      </c>
      <c r="R109" s="5">
        <f>SUM(I$106:I109)</f>
        <v>72035</v>
      </c>
      <c r="S109" s="5">
        <f>SUM(J$106:J109)</f>
        <v>94316</v>
      </c>
    </row>
    <row r="110" spans="4:19" x14ac:dyDescent="0.35">
      <c r="D110" t="s">
        <v>4</v>
      </c>
      <c r="E110">
        <v>2018</v>
      </c>
      <c r="F110" s="4">
        <f t="shared" ref="F110:H110" si="45">D52-P52</f>
        <v>-32547</v>
      </c>
      <c r="G110" s="4">
        <f t="shared" si="45"/>
        <v>37966</v>
      </c>
      <c r="H110" s="4">
        <f t="shared" si="45"/>
        <v>6006</v>
      </c>
      <c r="I110" s="4">
        <f t="shared" si="1"/>
        <v>14594</v>
      </c>
      <c r="J110" s="4">
        <f t="shared" si="2"/>
        <v>36667</v>
      </c>
      <c r="M110" t="s">
        <v>4</v>
      </c>
      <c r="N110">
        <v>2018</v>
      </c>
      <c r="O110" s="5">
        <f>SUM(F$106:F110)</f>
        <v>-93747</v>
      </c>
      <c r="P110" s="5">
        <f>SUM(G$106:G110)</f>
        <v>147354</v>
      </c>
      <c r="Q110" s="5">
        <f>SUM(H$106:H110)</f>
        <v>20877</v>
      </c>
      <c r="R110" s="5">
        <f>SUM(I$106:I110)</f>
        <v>86629</v>
      </c>
      <c r="S110" s="5">
        <f>SUM(J$106:J110)</f>
        <v>130983</v>
      </c>
    </row>
    <row r="111" spans="4:19" x14ac:dyDescent="0.35">
      <c r="D111" t="s">
        <v>4</v>
      </c>
      <c r="E111">
        <v>2019</v>
      </c>
      <c r="F111" s="4">
        <f t="shared" ref="F111:H111" si="46">D53-P53</f>
        <v>-27753</v>
      </c>
      <c r="G111" s="4">
        <f t="shared" si="46"/>
        <v>45742</v>
      </c>
      <c r="H111" s="4">
        <f t="shared" si="46"/>
        <v>8849</v>
      </c>
      <c r="I111" s="4">
        <f t="shared" si="1"/>
        <v>32707</v>
      </c>
      <c r="J111" s="4">
        <f t="shared" si="2"/>
        <v>45575</v>
      </c>
      <c r="M111" t="s">
        <v>4</v>
      </c>
      <c r="N111">
        <v>2019</v>
      </c>
      <c r="O111" s="5">
        <f>SUM(F$106:F111)</f>
        <v>-121500</v>
      </c>
      <c r="P111" s="5">
        <f>SUM(G$106:G111)</f>
        <v>193096</v>
      </c>
      <c r="Q111" s="5">
        <f>SUM(H$106:H111)</f>
        <v>29726</v>
      </c>
      <c r="R111" s="5">
        <f>SUM(I$106:I111)</f>
        <v>119336</v>
      </c>
      <c r="S111" s="5">
        <f>SUM(J$106:J111)</f>
        <v>176558</v>
      </c>
    </row>
    <row r="112" spans="4:19" x14ac:dyDescent="0.35">
      <c r="D112" t="s">
        <v>4</v>
      </c>
      <c r="E112">
        <v>2020</v>
      </c>
      <c r="F112" s="4">
        <f t="shared" ref="F112:H112" si="47">D54-P54</f>
        <v>-15693</v>
      </c>
      <c r="G112" s="4">
        <f t="shared" si="47"/>
        <v>34327</v>
      </c>
      <c r="H112" s="4">
        <f t="shared" si="47"/>
        <v>6107</v>
      </c>
      <c r="I112" s="4">
        <f t="shared" si="1"/>
        <v>23928</v>
      </c>
      <c r="J112" s="4">
        <f t="shared" si="2"/>
        <v>36863</v>
      </c>
      <c r="M112" t="s">
        <v>4</v>
      </c>
      <c r="N112">
        <v>2020</v>
      </c>
      <c r="O112" s="5">
        <f>SUM(F$106:F112)</f>
        <v>-137193</v>
      </c>
      <c r="P112" s="5">
        <f>SUM(G$106:G112)</f>
        <v>227423</v>
      </c>
      <c r="Q112" s="5">
        <f>SUM(H$106:H112)</f>
        <v>35833</v>
      </c>
      <c r="R112" s="5">
        <f>SUM(I$106:I112)</f>
        <v>143264</v>
      </c>
      <c r="S112" s="5">
        <f>SUM(J$106:J112)</f>
        <v>213421</v>
      </c>
    </row>
    <row r="113" spans="4:19" x14ac:dyDescent="0.35">
      <c r="D113" t="s">
        <v>4</v>
      </c>
      <c r="E113">
        <v>2021</v>
      </c>
      <c r="F113" s="4">
        <f t="shared" ref="F113:H113" si="48">D55-P55</f>
        <v>-24983</v>
      </c>
      <c r="G113" s="4">
        <f t="shared" si="48"/>
        <v>70172</v>
      </c>
      <c r="H113" s="4">
        <f t="shared" si="48"/>
        <v>6447</v>
      </c>
      <c r="I113" s="4">
        <f t="shared" si="1"/>
        <v>59996</v>
      </c>
      <c r="J113" s="4">
        <f t="shared" si="2"/>
        <v>43907</v>
      </c>
      <c r="M113" t="s">
        <v>4</v>
      </c>
      <c r="N113">
        <v>2021</v>
      </c>
      <c r="O113" s="5">
        <f>SUM(F$106:F113)</f>
        <v>-162176</v>
      </c>
      <c r="P113" s="5">
        <f>SUM(G$106:G113)</f>
        <v>297595</v>
      </c>
      <c r="Q113" s="5">
        <f>SUM(H$106:H113)</f>
        <v>42280</v>
      </c>
      <c r="R113" s="5">
        <f>SUM(I$106:I113)</f>
        <v>203260</v>
      </c>
      <c r="S113" s="5">
        <f>SUM(J$106:J113)</f>
        <v>257328</v>
      </c>
    </row>
    <row r="114" spans="4:19" x14ac:dyDescent="0.35">
      <c r="D114" t="s">
        <v>4</v>
      </c>
      <c r="E114">
        <v>2022</v>
      </c>
      <c r="F114" s="4">
        <f t="shared" ref="F114:H114" si="49">D56-P56</f>
        <v>-38446</v>
      </c>
      <c r="G114" s="4">
        <f t="shared" si="49"/>
        <v>53912</v>
      </c>
      <c r="H114" s="4">
        <f t="shared" si="49"/>
        <v>5304</v>
      </c>
      <c r="I114" s="4">
        <f t="shared" si="1"/>
        <v>25385</v>
      </c>
      <c r="J114" s="4">
        <f t="shared" si="2"/>
        <v>57868</v>
      </c>
      <c r="M114" t="s">
        <v>4</v>
      </c>
      <c r="N114">
        <v>2022</v>
      </c>
      <c r="O114" s="5">
        <f>SUM(F$106:F114)</f>
        <v>-200622</v>
      </c>
      <c r="P114" s="5">
        <f>SUM(G$106:G114)</f>
        <v>351507</v>
      </c>
      <c r="Q114" s="5">
        <f>SUM(H$106:H114)</f>
        <v>47584</v>
      </c>
      <c r="R114" s="5">
        <f>SUM(I$106:I114)</f>
        <v>228645</v>
      </c>
      <c r="S114" s="5">
        <f>SUM(J$106:J114)</f>
        <v>315196</v>
      </c>
    </row>
    <row r="115" spans="4:19" x14ac:dyDescent="0.35">
      <c r="D115" t="s">
        <v>4</v>
      </c>
      <c r="E115">
        <v>2023</v>
      </c>
      <c r="F115" s="4">
        <f t="shared" ref="F115:H115" si="50">D57-P57</f>
        <v>-30526</v>
      </c>
      <c r="G115" s="4">
        <f t="shared" si="50"/>
        <v>64139</v>
      </c>
      <c r="H115" s="4">
        <f t="shared" si="50"/>
        <v>5731</v>
      </c>
      <c r="I115" s="4">
        <f t="shared" si="1"/>
        <v>44590</v>
      </c>
      <c r="J115" s="4">
        <f t="shared" si="2"/>
        <v>59689</v>
      </c>
      <c r="M115" t="s">
        <v>4</v>
      </c>
      <c r="N115">
        <v>2023</v>
      </c>
      <c r="O115" s="5">
        <f>SUM(F$106:F115)</f>
        <v>-231148</v>
      </c>
      <c r="P115" s="5">
        <f>SUM(G$106:G115)</f>
        <v>415646</v>
      </c>
      <c r="Q115" s="5">
        <f>SUM(H$106:H115)</f>
        <v>53315</v>
      </c>
      <c r="R115" s="5">
        <f>SUM(I$106:I115)</f>
        <v>273235</v>
      </c>
      <c r="S115" s="5">
        <f>SUM(J$106:J115)</f>
        <v>374885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"/>
  <sheetViews>
    <sheetView tabSelected="1" topLeftCell="AB86" zoomScale="74" zoomScaleNormal="74" workbookViewId="0">
      <selection activeCell="AS105" sqref="AS105"/>
    </sheetView>
  </sheetViews>
  <sheetFormatPr defaultRowHeight="14.5" x14ac:dyDescent="0.35"/>
  <cols>
    <col min="6" max="7" width="11.08984375" bestFit="1" customWidth="1"/>
    <col min="8" max="8" width="10.08984375" bestFit="1" customWidth="1"/>
    <col min="9" max="10" width="11.08984375" bestFit="1" customWidth="1"/>
    <col min="15" max="16" width="11.08984375" bestFit="1" customWidth="1"/>
    <col min="17" max="17" width="9.54296875" bestFit="1" customWidth="1"/>
    <col min="18" max="19" width="11.08984375" bestFit="1" customWidth="1"/>
    <col min="37" max="37" width="13.26953125" bestFit="1" customWidth="1"/>
    <col min="38" max="40" width="13.6328125" bestFit="1" customWidth="1"/>
    <col min="41" max="41" width="13.26953125" bestFit="1" customWidth="1"/>
    <col min="42" max="42" width="14.7265625" bestFit="1" customWidth="1"/>
    <col min="43" max="46" width="15.08984375" bestFit="1" customWidth="1"/>
  </cols>
  <sheetData>
    <row r="1" spans="1:35" x14ac:dyDescent="0.35">
      <c r="A1" t="s">
        <v>25</v>
      </c>
    </row>
    <row r="2" spans="1:35" x14ac:dyDescent="0.35">
      <c r="A2" t="s">
        <v>0</v>
      </c>
    </row>
    <row r="5" spans="1:35" x14ac:dyDescent="0.35">
      <c r="A5" s="1" t="s">
        <v>1</v>
      </c>
      <c r="B5" s="1" t="s">
        <v>2</v>
      </c>
      <c r="C5" s="1" t="s">
        <v>3</v>
      </c>
    </row>
    <row r="6" spans="1:35" x14ac:dyDescent="0.35">
      <c r="B6" t="s">
        <v>4</v>
      </c>
      <c r="C6" t="s">
        <v>5</v>
      </c>
      <c r="D6" s="3" t="s">
        <v>6</v>
      </c>
      <c r="E6" s="3" t="s">
        <v>7</v>
      </c>
      <c r="F6" s="3" t="s">
        <v>8</v>
      </c>
      <c r="G6" t="s">
        <v>9</v>
      </c>
      <c r="H6" t="s">
        <v>10</v>
      </c>
      <c r="I6" t="s">
        <v>11</v>
      </c>
      <c r="J6" s="3" t="s">
        <v>12</v>
      </c>
      <c r="N6" t="s">
        <v>4</v>
      </c>
      <c r="O6" t="s">
        <v>26</v>
      </c>
      <c r="P6" s="3" t="s">
        <v>27</v>
      </c>
      <c r="Q6" s="3" t="s">
        <v>28</v>
      </c>
      <c r="R6" s="3" t="s">
        <v>29</v>
      </c>
      <c r="S6" t="s">
        <v>30</v>
      </c>
      <c r="T6" t="s">
        <v>31</v>
      </c>
      <c r="U6" t="s">
        <v>32</v>
      </c>
      <c r="V6" s="3" t="s">
        <v>12</v>
      </c>
      <c r="Z6" t="s">
        <v>4</v>
      </c>
      <c r="AA6" t="s">
        <v>34</v>
      </c>
      <c r="AB6" s="3" t="s">
        <v>35</v>
      </c>
      <c r="AC6" t="s">
        <v>36</v>
      </c>
      <c r="AD6" t="s">
        <v>37</v>
      </c>
      <c r="AE6" t="s">
        <v>38</v>
      </c>
      <c r="AF6" s="3" t="s">
        <v>39</v>
      </c>
      <c r="AG6" t="s">
        <v>40</v>
      </c>
      <c r="AH6" t="s">
        <v>41</v>
      </c>
      <c r="AI6" t="s">
        <v>12</v>
      </c>
    </row>
    <row r="7" spans="1:35" x14ac:dyDescent="0.35">
      <c r="A7" t="s">
        <v>13</v>
      </c>
      <c r="B7" t="s">
        <v>14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  <c r="I7" t="s">
        <v>15</v>
      </c>
      <c r="J7" t="s">
        <v>15</v>
      </c>
      <c r="M7" t="s">
        <v>13</v>
      </c>
      <c r="N7" t="s">
        <v>14</v>
      </c>
      <c r="P7" t="s">
        <v>33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V7" t="s">
        <v>33</v>
      </c>
      <c r="Y7" t="s">
        <v>13</v>
      </c>
      <c r="Z7" t="s">
        <v>14</v>
      </c>
      <c r="AB7" t="s">
        <v>42</v>
      </c>
      <c r="AC7" t="s">
        <v>42</v>
      </c>
      <c r="AD7" t="s">
        <v>42</v>
      </c>
      <c r="AE7" t="s">
        <v>42</v>
      </c>
      <c r="AF7" t="s">
        <v>42</v>
      </c>
      <c r="AG7" t="s">
        <v>42</v>
      </c>
      <c r="AH7" t="s">
        <v>42</v>
      </c>
      <c r="AI7" t="s">
        <v>42</v>
      </c>
    </row>
    <row r="8" spans="1:35" x14ac:dyDescent="0.35">
      <c r="A8" t="s">
        <v>16</v>
      </c>
      <c r="B8">
        <v>2014</v>
      </c>
      <c r="D8" s="2">
        <v>301034</v>
      </c>
      <c r="E8" s="2">
        <v>616043</v>
      </c>
      <c r="F8" s="2">
        <v>68972</v>
      </c>
      <c r="G8" s="2">
        <v>63608</v>
      </c>
      <c r="H8" s="2">
        <v>369868</v>
      </c>
      <c r="I8" s="2">
        <v>85763</v>
      </c>
      <c r="J8" s="2">
        <v>1505288</v>
      </c>
      <c r="M8" t="s">
        <v>16</v>
      </c>
      <c r="N8">
        <v>2014</v>
      </c>
      <c r="P8">
        <v>461930</v>
      </c>
      <c r="Q8">
        <v>496909</v>
      </c>
      <c r="R8">
        <v>43549</v>
      </c>
      <c r="S8">
        <v>61610</v>
      </c>
      <c r="T8">
        <v>364393</v>
      </c>
      <c r="U8">
        <v>89200</v>
      </c>
      <c r="V8">
        <v>1517591</v>
      </c>
      <c r="Y8" t="s">
        <v>16</v>
      </c>
      <c r="Z8">
        <v>2014</v>
      </c>
      <c r="AB8">
        <v>105840</v>
      </c>
      <c r="AC8">
        <v>603</v>
      </c>
      <c r="AD8">
        <v>579</v>
      </c>
      <c r="AE8">
        <v>2899</v>
      </c>
      <c r="AF8">
        <v>22157</v>
      </c>
      <c r="AG8">
        <v>23</v>
      </c>
      <c r="AH8">
        <v>8</v>
      </c>
      <c r="AI8">
        <v>132109</v>
      </c>
    </row>
    <row r="9" spans="1:35" x14ac:dyDescent="0.35">
      <c r="A9" t="s">
        <v>4</v>
      </c>
      <c r="B9">
        <v>2015</v>
      </c>
      <c r="D9" s="2">
        <v>515793</v>
      </c>
      <c r="E9" s="2">
        <v>624568</v>
      </c>
      <c r="F9" s="2">
        <v>53337</v>
      </c>
      <c r="G9" s="2">
        <v>66282</v>
      </c>
      <c r="H9" s="2">
        <v>424383</v>
      </c>
      <c r="I9" s="2">
        <v>89407</v>
      </c>
      <c r="J9" s="2">
        <v>1773770</v>
      </c>
      <c r="M9" t="s">
        <v>4</v>
      </c>
      <c r="N9">
        <v>2015</v>
      </c>
      <c r="P9">
        <v>481112</v>
      </c>
      <c r="Q9">
        <v>511104</v>
      </c>
      <c r="R9">
        <v>41177</v>
      </c>
      <c r="S9">
        <v>67456</v>
      </c>
      <c r="T9">
        <v>419809</v>
      </c>
      <c r="U9">
        <v>82073</v>
      </c>
      <c r="V9">
        <v>1602731</v>
      </c>
      <c r="Y9" t="s">
        <v>4</v>
      </c>
      <c r="Z9">
        <v>2015</v>
      </c>
      <c r="AB9">
        <v>177998</v>
      </c>
      <c r="AC9">
        <v>1502</v>
      </c>
      <c r="AD9">
        <v>3380</v>
      </c>
      <c r="AE9">
        <v>2470</v>
      </c>
      <c r="AF9">
        <v>27705</v>
      </c>
      <c r="AG9">
        <v>20</v>
      </c>
      <c r="AH9">
        <v>167</v>
      </c>
      <c r="AI9">
        <v>213242</v>
      </c>
    </row>
    <row r="10" spans="1:35" x14ac:dyDescent="0.35">
      <c r="A10" t="s">
        <v>4</v>
      </c>
      <c r="B10">
        <v>2016</v>
      </c>
      <c r="D10" s="2">
        <v>340487</v>
      </c>
      <c r="E10" s="2">
        <v>680616</v>
      </c>
      <c r="F10" s="2">
        <v>67346</v>
      </c>
      <c r="G10" s="2">
        <v>69999</v>
      </c>
      <c r="H10" s="2">
        <v>406496</v>
      </c>
      <c r="I10" s="2">
        <v>92837</v>
      </c>
      <c r="J10" s="2">
        <v>1657781</v>
      </c>
      <c r="M10" t="s">
        <v>4</v>
      </c>
      <c r="N10">
        <v>2016</v>
      </c>
      <c r="P10">
        <v>457247</v>
      </c>
      <c r="Q10">
        <v>509083</v>
      </c>
      <c r="R10">
        <v>36012</v>
      </c>
      <c r="S10">
        <v>68603</v>
      </c>
      <c r="T10">
        <v>389966</v>
      </c>
      <c r="U10">
        <v>79179</v>
      </c>
      <c r="V10">
        <v>1540090</v>
      </c>
      <c r="Y10" t="s">
        <v>4</v>
      </c>
      <c r="Z10">
        <v>2016</v>
      </c>
      <c r="AB10">
        <v>114063</v>
      </c>
      <c r="AC10">
        <v>822</v>
      </c>
      <c r="AD10">
        <v>944</v>
      </c>
      <c r="AE10">
        <v>1863</v>
      </c>
      <c r="AF10">
        <v>26989</v>
      </c>
      <c r="AG10">
        <v>25</v>
      </c>
      <c r="AH10">
        <v>58</v>
      </c>
      <c r="AI10">
        <v>144764</v>
      </c>
    </row>
    <row r="11" spans="1:35" x14ac:dyDescent="0.35">
      <c r="A11" t="s">
        <v>4</v>
      </c>
      <c r="B11">
        <v>2017</v>
      </c>
      <c r="D11" s="2">
        <v>309899</v>
      </c>
      <c r="E11" s="2">
        <v>830069</v>
      </c>
      <c r="F11" s="2">
        <v>84403</v>
      </c>
      <c r="G11" s="2">
        <v>79486</v>
      </c>
      <c r="H11" s="2">
        <v>477966</v>
      </c>
      <c r="I11" s="2">
        <v>177821</v>
      </c>
      <c r="J11" s="2">
        <v>1959644</v>
      </c>
      <c r="M11" t="s">
        <v>4</v>
      </c>
      <c r="N11">
        <v>2017</v>
      </c>
      <c r="P11">
        <v>475625</v>
      </c>
      <c r="Q11">
        <v>623427</v>
      </c>
      <c r="R11">
        <v>43646</v>
      </c>
      <c r="S11">
        <v>77762</v>
      </c>
      <c r="T11">
        <v>460239</v>
      </c>
      <c r="U11">
        <v>134732</v>
      </c>
      <c r="V11">
        <v>1815431</v>
      </c>
      <c r="Y11" t="s">
        <v>4</v>
      </c>
      <c r="Z11">
        <v>2017</v>
      </c>
      <c r="AB11">
        <v>91112</v>
      </c>
      <c r="AC11">
        <v>614</v>
      </c>
      <c r="AD11">
        <v>486</v>
      </c>
      <c r="AE11">
        <v>2392</v>
      </c>
      <c r="AF11">
        <v>24585</v>
      </c>
      <c r="AG11">
        <v>35</v>
      </c>
      <c r="AH11">
        <v>58</v>
      </c>
      <c r="AI11">
        <v>119282</v>
      </c>
    </row>
    <row r="12" spans="1:35" x14ac:dyDescent="0.35">
      <c r="A12" t="s">
        <v>4</v>
      </c>
      <c r="B12">
        <v>2018</v>
      </c>
      <c r="D12" s="2">
        <v>357251</v>
      </c>
      <c r="E12" s="2">
        <v>880792</v>
      </c>
      <c r="F12" s="2">
        <v>98641</v>
      </c>
      <c r="G12" s="2">
        <v>88118</v>
      </c>
      <c r="H12" s="2">
        <v>486143</v>
      </c>
      <c r="I12" s="2">
        <v>196731</v>
      </c>
      <c r="J12" s="2">
        <v>2107676</v>
      </c>
      <c r="M12" t="s">
        <v>4</v>
      </c>
      <c r="N12">
        <v>2018</v>
      </c>
      <c r="P12">
        <v>484209</v>
      </c>
      <c r="Q12">
        <v>704776</v>
      </c>
      <c r="R12">
        <v>52664</v>
      </c>
      <c r="S12">
        <v>87295</v>
      </c>
      <c r="T12">
        <v>466993</v>
      </c>
      <c r="U12">
        <v>179240</v>
      </c>
      <c r="V12">
        <v>1975177</v>
      </c>
      <c r="Y12" t="s">
        <v>4</v>
      </c>
      <c r="Z12">
        <v>2018</v>
      </c>
      <c r="AB12">
        <v>169846</v>
      </c>
      <c r="AC12">
        <v>913</v>
      </c>
      <c r="AD12">
        <v>4331</v>
      </c>
      <c r="AE12">
        <v>4231</v>
      </c>
      <c r="AF12">
        <v>21919</v>
      </c>
      <c r="AG12">
        <v>26</v>
      </c>
      <c r="AH12">
        <v>109</v>
      </c>
      <c r="AI12">
        <v>201375</v>
      </c>
    </row>
    <row r="13" spans="1:35" x14ac:dyDescent="0.35">
      <c r="A13" t="s">
        <v>4</v>
      </c>
      <c r="B13">
        <v>2019</v>
      </c>
      <c r="D13" s="2">
        <v>395315</v>
      </c>
      <c r="E13" s="2">
        <v>843238</v>
      </c>
      <c r="F13" s="2">
        <v>105880</v>
      </c>
      <c r="G13" s="2">
        <v>112115</v>
      </c>
      <c r="H13" s="2">
        <v>385669</v>
      </c>
      <c r="I13" s="2">
        <v>212220</v>
      </c>
      <c r="J13" s="2">
        <v>2054437</v>
      </c>
      <c r="M13" t="s">
        <v>4</v>
      </c>
      <c r="N13">
        <v>2019</v>
      </c>
      <c r="P13">
        <v>523928</v>
      </c>
      <c r="Q13">
        <v>675020</v>
      </c>
      <c r="R13">
        <v>58734</v>
      </c>
      <c r="S13">
        <v>108813</v>
      </c>
      <c r="T13">
        <v>382893</v>
      </c>
      <c r="U13">
        <v>196353</v>
      </c>
      <c r="V13">
        <v>1945741</v>
      </c>
      <c r="Y13" t="s">
        <v>4</v>
      </c>
      <c r="Z13">
        <v>2019</v>
      </c>
      <c r="AB13">
        <v>231546</v>
      </c>
      <c r="AC13">
        <v>1658</v>
      </c>
      <c r="AD13">
        <v>9287</v>
      </c>
      <c r="AE13">
        <v>6349</v>
      </c>
      <c r="AF13">
        <v>27807</v>
      </c>
      <c r="AG13">
        <v>32</v>
      </c>
      <c r="AH13">
        <v>172</v>
      </c>
      <c r="AI13">
        <v>276851</v>
      </c>
    </row>
    <row r="14" spans="1:35" x14ac:dyDescent="0.35">
      <c r="A14" t="s">
        <v>4</v>
      </c>
      <c r="B14">
        <v>2020</v>
      </c>
      <c r="D14" s="2">
        <v>293214</v>
      </c>
      <c r="E14" s="2">
        <v>614061</v>
      </c>
      <c r="F14" s="2">
        <v>70307</v>
      </c>
      <c r="G14" s="2">
        <v>97778</v>
      </c>
      <c r="H14" s="2">
        <v>308481</v>
      </c>
      <c r="I14" s="2">
        <v>140613</v>
      </c>
      <c r="J14" s="2">
        <v>1524454</v>
      </c>
      <c r="M14" t="s">
        <v>4</v>
      </c>
      <c r="N14">
        <v>2020</v>
      </c>
      <c r="P14">
        <v>421918</v>
      </c>
      <c r="Q14">
        <v>516080</v>
      </c>
      <c r="R14">
        <v>44941</v>
      </c>
      <c r="S14">
        <v>112860</v>
      </c>
      <c r="T14">
        <v>300720</v>
      </c>
      <c r="U14">
        <v>154501</v>
      </c>
      <c r="V14">
        <v>1551020</v>
      </c>
      <c r="Y14" t="s">
        <v>4</v>
      </c>
      <c r="Z14">
        <v>2020</v>
      </c>
      <c r="AB14">
        <v>172456</v>
      </c>
      <c r="AC14">
        <v>1244</v>
      </c>
      <c r="AD14">
        <v>4091</v>
      </c>
      <c r="AE14">
        <v>4269</v>
      </c>
      <c r="AF14">
        <v>29822</v>
      </c>
      <c r="AG14">
        <v>18</v>
      </c>
      <c r="AH14">
        <v>233</v>
      </c>
      <c r="AI14">
        <v>212133</v>
      </c>
    </row>
    <row r="15" spans="1:35" x14ac:dyDescent="0.35">
      <c r="A15" t="s">
        <v>4</v>
      </c>
      <c r="B15">
        <v>2021</v>
      </c>
      <c r="D15" s="2">
        <v>367218</v>
      </c>
      <c r="E15" s="2">
        <v>783963</v>
      </c>
      <c r="F15" s="2">
        <v>97743</v>
      </c>
      <c r="G15" s="2">
        <v>145225</v>
      </c>
      <c r="H15" s="2">
        <v>403457</v>
      </c>
      <c r="I15" s="2">
        <v>182489</v>
      </c>
      <c r="J15" s="2">
        <v>1980095</v>
      </c>
      <c r="M15" t="s">
        <v>4</v>
      </c>
      <c r="N15">
        <v>2021</v>
      </c>
      <c r="P15">
        <v>536121</v>
      </c>
      <c r="Q15">
        <v>534692</v>
      </c>
      <c r="R15">
        <v>58195</v>
      </c>
      <c r="S15">
        <v>128731</v>
      </c>
      <c r="T15">
        <v>375566</v>
      </c>
      <c r="U15">
        <v>160413</v>
      </c>
      <c r="V15">
        <v>1793718</v>
      </c>
      <c r="Y15" t="s">
        <v>4</v>
      </c>
      <c r="Z15">
        <v>2021</v>
      </c>
      <c r="AB15">
        <v>147973</v>
      </c>
      <c r="AC15">
        <v>1724</v>
      </c>
      <c r="AD15">
        <v>7218</v>
      </c>
      <c r="AE15">
        <v>3722</v>
      </c>
      <c r="AF15">
        <v>36106</v>
      </c>
      <c r="AG15">
        <v>20</v>
      </c>
      <c r="AH15">
        <v>353</v>
      </c>
      <c r="AI15">
        <v>197116</v>
      </c>
    </row>
    <row r="16" spans="1:35" x14ac:dyDescent="0.35">
      <c r="A16" t="s">
        <v>4</v>
      </c>
      <c r="B16">
        <v>2022</v>
      </c>
      <c r="D16" s="2">
        <v>450243</v>
      </c>
      <c r="E16" s="2">
        <v>893299</v>
      </c>
      <c r="F16" s="2">
        <v>112280</v>
      </c>
      <c r="G16" s="2">
        <v>160920</v>
      </c>
      <c r="H16" s="2">
        <v>423082</v>
      </c>
      <c r="I16" s="2">
        <v>220117</v>
      </c>
      <c r="J16" s="2">
        <v>2259941</v>
      </c>
      <c r="M16" t="s">
        <v>4</v>
      </c>
      <c r="N16">
        <v>2022</v>
      </c>
      <c r="P16">
        <v>604220</v>
      </c>
      <c r="Q16">
        <v>660762</v>
      </c>
      <c r="R16">
        <v>68262</v>
      </c>
      <c r="S16">
        <v>156980</v>
      </c>
      <c r="T16">
        <v>422725</v>
      </c>
      <c r="U16">
        <v>209072</v>
      </c>
      <c r="V16">
        <v>2122021</v>
      </c>
      <c r="Y16" t="s">
        <v>4</v>
      </c>
      <c r="Z16">
        <v>2022</v>
      </c>
      <c r="AB16">
        <v>222404</v>
      </c>
      <c r="AC16">
        <v>2550</v>
      </c>
      <c r="AD16">
        <v>10728</v>
      </c>
      <c r="AE16">
        <v>4681</v>
      </c>
      <c r="AF16">
        <v>36284</v>
      </c>
      <c r="AG16">
        <v>18</v>
      </c>
      <c r="AH16">
        <v>236</v>
      </c>
      <c r="AI16">
        <v>276901</v>
      </c>
    </row>
    <row r="17" spans="1:35" x14ac:dyDescent="0.35">
      <c r="A17" t="s">
        <v>4</v>
      </c>
      <c r="B17">
        <v>2023</v>
      </c>
      <c r="D17" s="2">
        <v>440869</v>
      </c>
      <c r="E17" s="2">
        <v>902348</v>
      </c>
      <c r="F17" s="2">
        <v>106087</v>
      </c>
      <c r="G17" s="2">
        <v>171591</v>
      </c>
      <c r="H17" s="2">
        <v>395823</v>
      </c>
      <c r="I17" s="2">
        <v>235397</v>
      </c>
      <c r="J17" s="2">
        <v>2252115</v>
      </c>
      <c r="M17" t="s">
        <v>4</v>
      </c>
      <c r="N17">
        <v>2023</v>
      </c>
      <c r="P17">
        <v>584922</v>
      </c>
      <c r="Q17">
        <v>665382</v>
      </c>
      <c r="R17">
        <v>67042</v>
      </c>
      <c r="S17">
        <v>169438</v>
      </c>
      <c r="T17">
        <v>392068</v>
      </c>
      <c r="U17">
        <v>228915</v>
      </c>
      <c r="V17">
        <v>2107767</v>
      </c>
      <c r="Y17" t="s">
        <v>4</v>
      </c>
      <c r="Z17">
        <v>2023</v>
      </c>
      <c r="AB17">
        <v>229190</v>
      </c>
      <c r="AC17">
        <v>2538</v>
      </c>
      <c r="AD17">
        <v>11614</v>
      </c>
      <c r="AE17">
        <v>5259</v>
      </c>
      <c r="AF17">
        <v>31250</v>
      </c>
      <c r="AG17">
        <v>18</v>
      </c>
      <c r="AH17">
        <v>147</v>
      </c>
      <c r="AI17">
        <v>280016</v>
      </c>
    </row>
    <row r="18" spans="1:35" x14ac:dyDescent="0.35">
      <c r="A18" t="s">
        <v>17</v>
      </c>
      <c r="B18">
        <v>2014</v>
      </c>
      <c r="D18" s="2">
        <v>173532</v>
      </c>
      <c r="E18" s="2">
        <v>441433</v>
      </c>
      <c r="F18" s="2">
        <v>61029</v>
      </c>
      <c r="G18" s="2">
        <v>207369</v>
      </c>
      <c r="H18" s="2">
        <v>217102</v>
      </c>
      <c r="I18" s="2">
        <v>81861</v>
      </c>
      <c r="J18" s="2">
        <v>1182326</v>
      </c>
      <c r="M18" t="s">
        <v>17</v>
      </c>
      <c r="N18">
        <v>2014</v>
      </c>
      <c r="P18">
        <v>300270</v>
      </c>
      <c r="Q18">
        <v>358594</v>
      </c>
      <c r="R18">
        <v>40399</v>
      </c>
      <c r="S18">
        <v>204213</v>
      </c>
      <c r="T18">
        <v>212763</v>
      </c>
      <c r="U18">
        <v>89514</v>
      </c>
      <c r="V18">
        <v>1205753</v>
      </c>
      <c r="Y18" t="s">
        <v>17</v>
      </c>
      <c r="Z18">
        <v>2014</v>
      </c>
      <c r="AB18">
        <v>77009</v>
      </c>
      <c r="AC18">
        <v>1649</v>
      </c>
      <c r="AD18">
        <v>279</v>
      </c>
      <c r="AE18">
        <v>2744</v>
      </c>
      <c r="AF18">
        <v>19409</v>
      </c>
      <c r="AG18">
        <v>22</v>
      </c>
      <c r="AH18" t="s">
        <v>23</v>
      </c>
      <c r="AI18">
        <v>101114</v>
      </c>
    </row>
    <row r="19" spans="1:35" x14ac:dyDescent="0.35">
      <c r="A19" t="s">
        <v>4</v>
      </c>
      <c r="B19">
        <v>2015</v>
      </c>
      <c r="D19" s="2">
        <v>326210</v>
      </c>
      <c r="E19" s="2">
        <v>434069</v>
      </c>
      <c r="F19" s="2">
        <v>51327</v>
      </c>
      <c r="G19" s="2">
        <v>212713</v>
      </c>
      <c r="H19" s="2">
        <v>250245</v>
      </c>
      <c r="I19" s="2">
        <v>72679</v>
      </c>
      <c r="J19" s="2">
        <v>1347243</v>
      </c>
      <c r="M19" t="s">
        <v>4</v>
      </c>
      <c r="N19">
        <v>2015</v>
      </c>
      <c r="P19">
        <v>318139</v>
      </c>
      <c r="Q19">
        <v>350116</v>
      </c>
      <c r="R19">
        <v>37486</v>
      </c>
      <c r="S19">
        <v>210650</v>
      </c>
      <c r="T19">
        <v>246844</v>
      </c>
      <c r="U19">
        <v>82825</v>
      </c>
      <c r="V19">
        <v>1246060</v>
      </c>
      <c r="Y19" t="s">
        <v>4</v>
      </c>
      <c r="Z19">
        <v>2015</v>
      </c>
      <c r="AB19">
        <v>132482</v>
      </c>
      <c r="AC19">
        <v>3103</v>
      </c>
      <c r="AD19">
        <v>2608</v>
      </c>
      <c r="AE19">
        <v>1720</v>
      </c>
      <c r="AF19">
        <v>24484</v>
      </c>
      <c r="AG19">
        <v>22</v>
      </c>
      <c r="AH19">
        <v>20</v>
      </c>
      <c r="AI19">
        <v>164439</v>
      </c>
    </row>
    <row r="20" spans="1:35" x14ac:dyDescent="0.35">
      <c r="A20" t="s">
        <v>4</v>
      </c>
      <c r="B20">
        <v>2016</v>
      </c>
      <c r="D20" s="2">
        <v>206761</v>
      </c>
      <c r="E20" s="2">
        <v>492668</v>
      </c>
      <c r="F20" s="2">
        <v>63859</v>
      </c>
      <c r="G20" s="2">
        <v>211060</v>
      </c>
      <c r="H20" s="2">
        <v>283479</v>
      </c>
      <c r="I20" s="2">
        <v>74540</v>
      </c>
      <c r="J20" s="2">
        <v>1332367</v>
      </c>
      <c r="M20" t="s">
        <v>4</v>
      </c>
      <c r="N20">
        <v>2016</v>
      </c>
      <c r="P20">
        <v>308663</v>
      </c>
      <c r="Q20">
        <v>353286</v>
      </c>
      <c r="R20">
        <v>35142</v>
      </c>
      <c r="S20">
        <v>206524</v>
      </c>
      <c r="T20">
        <v>272454</v>
      </c>
      <c r="U20">
        <v>70526</v>
      </c>
      <c r="V20">
        <v>1246595</v>
      </c>
      <c r="Y20" t="s">
        <v>4</v>
      </c>
      <c r="Z20">
        <v>2016</v>
      </c>
      <c r="AB20">
        <v>89875</v>
      </c>
      <c r="AC20">
        <v>1685</v>
      </c>
      <c r="AD20">
        <v>1233</v>
      </c>
      <c r="AE20">
        <v>1318</v>
      </c>
      <c r="AF20">
        <v>23273</v>
      </c>
      <c r="AG20">
        <v>43</v>
      </c>
      <c r="AH20">
        <v>45</v>
      </c>
      <c r="AI20">
        <v>117472</v>
      </c>
    </row>
    <row r="21" spans="1:35" x14ac:dyDescent="0.35">
      <c r="A21" t="s">
        <v>4</v>
      </c>
      <c r="B21">
        <v>2017</v>
      </c>
      <c r="D21" s="2">
        <v>192582</v>
      </c>
      <c r="E21" s="2">
        <v>636745</v>
      </c>
      <c r="F21" s="2">
        <v>78638</v>
      </c>
      <c r="G21" s="2">
        <v>242825</v>
      </c>
      <c r="H21" s="2">
        <v>347912</v>
      </c>
      <c r="I21" s="2">
        <v>182779</v>
      </c>
      <c r="J21" s="2">
        <v>1681481</v>
      </c>
      <c r="M21" t="s">
        <v>4</v>
      </c>
      <c r="N21">
        <v>2017</v>
      </c>
      <c r="P21">
        <v>323042</v>
      </c>
      <c r="Q21">
        <v>464025</v>
      </c>
      <c r="R21">
        <v>43132</v>
      </c>
      <c r="S21">
        <v>236571</v>
      </c>
      <c r="T21">
        <v>333791</v>
      </c>
      <c r="U21">
        <v>143314</v>
      </c>
      <c r="V21">
        <v>1543875</v>
      </c>
      <c r="Y21" t="s">
        <v>4</v>
      </c>
      <c r="Z21">
        <v>2017</v>
      </c>
      <c r="AB21">
        <v>71084</v>
      </c>
      <c r="AC21">
        <v>1397</v>
      </c>
      <c r="AD21">
        <v>335</v>
      </c>
      <c r="AE21">
        <v>1829</v>
      </c>
      <c r="AF21">
        <v>21048</v>
      </c>
      <c r="AG21">
        <v>47</v>
      </c>
      <c r="AH21">
        <v>34</v>
      </c>
      <c r="AI21">
        <v>95774</v>
      </c>
    </row>
    <row r="22" spans="1:35" x14ac:dyDescent="0.35">
      <c r="A22" t="s">
        <v>4</v>
      </c>
      <c r="B22">
        <v>2018</v>
      </c>
      <c r="D22" s="2">
        <v>224629</v>
      </c>
      <c r="E22" s="2">
        <v>665576</v>
      </c>
      <c r="F22" s="2">
        <v>88771</v>
      </c>
      <c r="G22" s="2">
        <v>257558</v>
      </c>
      <c r="H22" s="2">
        <v>347310</v>
      </c>
      <c r="I22" s="2">
        <v>194509</v>
      </c>
      <c r="J22" s="2">
        <v>1778353</v>
      </c>
      <c r="M22" t="s">
        <v>4</v>
      </c>
      <c r="N22">
        <v>2018</v>
      </c>
      <c r="P22">
        <v>328372</v>
      </c>
      <c r="Q22">
        <v>528679</v>
      </c>
      <c r="R22">
        <v>49734</v>
      </c>
      <c r="S22">
        <v>253263</v>
      </c>
      <c r="T22">
        <v>331392</v>
      </c>
      <c r="U22">
        <v>183310</v>
      </c>
      <c r="V22">
        <v>1674750</v>
      </c>
      <c r="Y22" t="s">
        <v>4</v>
      </c>
      <c r="Z22">
        <v>2018</v>
      </c>
      <c r="AB22">
        <v>137198</v>
      </c>
      <c r="AC22">
        <v>2283</v>
      </c>
      <c r="AD22">
        <v>3294</v>
      </c>
      <c r="AE22">
        <v>2959</v>
      </c>
      <c r="AF22">
        <v>20257</v>
      </c>
      <c r="AG22">
        <v>46</v>
      </c>
      <c r="AH22">
        <v>16</v>
      </c>
      <c r="AI22">
        <v>166053</v>
      </c>
    </row>
    <row r="23" spans="1:35" x14ac:dyDescent="0.35">
      <c r="A23" t="s">
        <v>4</v>
      </c>
      <c r="B23">
        <v>2019</v>
      </c>
      <c r="D23" s="2">
        <v>246961</v>
      </c>
      <c r="E23" s="2">
        <v>611135</v>
      </c>
      <c r="F23" s="2">
        <v>90237</v>
      </c>
      <c r="G23" s="2">
        <v>287361</v>
      </c>
      <c r="H23" s="2">
        <v>278409</v>
      </c>
      <c r="I23" s="2">
        <v>210566</v>
      </c>
      <c r="J23" s="2">
        <v>1724669</v>
      </c>
      <c r="M23" t="s">
        <v>4</v>
      </c>
      <c r="N23">
        <v>2019</v>
      </c>
      <c r="P23">
        <v>350420</v>
      </c>
      <c r="Q23">
        <v>485772</v>
      </c>
      <c r="R23">
        <v>52982</v>
      </c>
      <c r="S23">
        <v>280208</v>
      </c>
      <c r="T23">
        <v>278801</v>
      </c>
      <c r="U23">
        <v>200517</v>
      </c>
      <c r="V23">
        <v>1648700</v>
      </c>
      <c r="Y23" t="s">
        <v>4</v>
      </c>
      <c r="Z23">
        <v>2019</v>
      </c>
      <c r="AB23">
        <v>187434</v>
      </c>
      <c r="AC23">
        <v>3403</v>
      </c>
      <c r="AD23">
        <v>5747</v>
      </c>
      <c r="AE23">
        <v>4508</v>
      </c>
      <c r="AF23">
        <v>24550</v>
      </c>
      <c r="AG23">
        <v>49</v>
      </c>
      <c r="AH23">
        <v>65</v>
      </c>
      <c r="AI23">
        <v>225756</v>
      </c>
    </row>
    <row r="24" spans="1:35" x14ac:dyDescent="0.35">
      <c r="A24" t="s">
        <v>4</v>
      </c>
      <c r="B24">
        <v>2020</v>
      </c>
      <c r="D24" s="2">
        <v>186930</v>
      </c>
      <c r="E24" s="2">
        <v>460693</v>
      </c>
      <c r="F24" s="2">
        <v>61750</v>
      </c>
      <c r="G24" s="2">
        <v>199843</v>
      </c>
      <c r="H24" s="2">
        <v>226202</v>
      </c>
      <c r="I24" s="2">
        <v>151577</v>
      </c>
      <c r="J24" s="2">
        <v>1286995</v>
      </c>
      <c r="M24" t="s">
        <v>4</v>
      </c>
      <c r="N24">
        <v>2020</v>
      </c>
      <c r="P24">
        <v>290961</v>
      </c>
      <c r="Q24">
        <v>380205</v>
      </c>
      <c r="R24">
        <v>39974</v>
      </c>
      <c r="S24">
        <v>240903</v>
      </c>
      <c r="T24">
        <v>216212</v>
      </c>
      <c r="U24">
        <v>177282</v>
      </c>
      <c r="V24">
        <v>1345537</v>
      </c>
      <c r="Y24" t="s">
        <v>4</v>
      </c>
      <c r="Z24">
        <v>2020</v>
      </c>
      <c r="AB24">
        <v>134771</v>
      </c>
      <c r="AC24">
        <v>2285</v>
      </c>
      <c r="AD24">
        <v>3245</v>
      </c>
      <c r="AE24">
        <v>2850</v>
      </c>
      <c r="AF24">
        <v>26254</v>
      </c>
      <c r="AG24">
        <v>31</v>
      </c>
      <c r="AH24">
        <v>171</v>
      </c>
      <c r="AI24">
        <v>169607</v>
      </c>
    </row>
    <row r="25" spans="1:35" x14ac:dyDescent="0.35">
      <c r="A25" t="s">
        <v>4</v>
      </c>
      <c r="B25">
        <v>2021</v>
      </c>
      <c r="D25" s="2">
        <v>220057</v>
      </c>
      <c r="E25" s="2">
        <v>593422</v>
      </c>
      <c r="F25" s="2">
        <v>83753</v>
      </c>
      <c r="G25" s="2">
        <v>279394</v>
      </c>
      <c r="H25" s="2">
        <v>304227</v>
      </c>
      <c r="I25" s="2">
        <v>199232</v>
      </c>
      <c r="J25" s="2">
        <v>1680085</v>
      </c>
      <c r="M25" t="s">
        <v>4</v>
      </c>
      <c r="N25">
        <v>2021</v>
      </c>
      <c r="P25">
        <v>364881</v>
      </c>
      <c r="Q25">
        <v>401933</v>
      </c>
      <c r="R25">
        <v>51657</v>
      </c>
      <c r="S25">
        <v>235055</v>
      </c>
      <c r="T25">
        <v>280696</v>
      </c>
      <c r="U25">
        <v>173674</v>
      </c>
      <c r="V25">
        <v>1507896</v>
      </c>
      <c r="Y25" t="s">
        <v>4</v>
      </c>
      <c r="Z25">
        <v>2021</v>
      </c>
      <c r="AB25">
        <v>112805</v>
      </c>
      <c r="AC25">
        <v>2822</v>
      </c>
      <c r="AD25">
        <v>6135</v>
      </c>
      <c r="AE25">
        <v>2399</v>
      </c>
      <c r="AF25">
        <v>30557</v>
      </c>
      <c r="AG25">
        <v>36</v>
      </c>
      <c r="AH25">
        <v>199</v>
      </c>
      <c r="AI25">
        <v>154953</v>
      </c>
    </row>
    <row r="26" spans="1:35" x14ac:dyDescent="0.35">
      <c r="A26" t="s">
        <v>4</v>
      </c>
      <c r="B26">
        <v>2022</v>
      </c>
      <c r="D26" s="2">
        <v>278595</v>
      </c>
      <c r="E26" s="2">
        <v>656569</v>
      </c>
      <c r="F26" s="2">
        <v>92161</v>
      </c>
      <c r="G26" s="2">
        <v>320231</v>
      </c>
      <c r="H26" s="2">
        <v>310475</v>
      </c>
      <c r="I26" s="2">
        <v>218717</v>
      </c>
      <c r="J26" s="2">
        <v>1876748</v>
      </c>
      <c r="M26" t="s">
        <v>4</v>
      </c>
      <c r="N26">
        <v>2022</v>
      </c>
      <c r="P26">
        <v>410465</v>
      </c>
      <c r="Q26">
        <v>489323</v>
      </c>
      <c r="R26">
        <v>58336</v>
      </c>
      <c r="S26">
        <v>312576</v>
      </c>
      <c r="T26">
        <v>309684</v>
      </c>
      <c r="U26">
        <v>213081</v>
      </c>
      <c r="V26">
        <v>1793465</v>
      </c>
      <c r="Y26" t="s">
        <v>4</v>
      </c>
      <c r="Z26">
        <v>2022</v>
      </c>
      <c r="AB26">
        <v>174150</v>
      </c>
      <c r="AC26">
        <v>4550</v>
      </c>
      <c r="AD26">
        <v>9689</v>
      </c>
      <c r="AE26">
        <v>3639</v>
      </c>
      <c r="AF26">
        <v>30927</v>
      </c>
      <c r="AG26">
        <v>29</v>
      </c>
      <c r="AH26">
        <v>138</v>
      </c>
      <c r="AI26">
        <v>223122</v>
      </c>
    </row>
    <row r="27" spans="1:35" x14ac:dyDescent="0.35">
      <c r="A27" t="s">
        <v>4</v>
      </c>
      <c r="B27">
        <v>2023</v>
      </c>
      <c r="D27" s="2">
        <v>279481</v>
      </c>
      <c r="E27" s="2">
        <v>662232</v>
      </c>
      <c r="F27" s="2">
        <v>86249</v>
      </c>
      <c r="G27" s="2">
        <v>325446</v>
      </c>
      <c r="H27" s="2">
        <v>277305</v>
      </c>
      <c r="I27" s="2">
        <v>226435</v>
      </c>
      <c r="J27" s="2">
        <v>1857148</v>
      </c>
      <c r="M27" t="s">
        <v>4</v>
      </c>
      <c r="N27">
        <v>2023</v>
      </c>
      <c r="P27">
        <v>401584</v>
      </c>
      <c r="Q27">
        <v>486698</v>
      </c>
      <c r="R27">
        <v>56055</v>
      </c>
      <c r="S27">
        <v>318976</v>
      </c>
      <c r="T27">
        <v>277292</v>
      </c>
      <c r="U27">
        <v>215511</v>
      </c>
      <c r="V27">
        <v>1756116</v>
      </c>
      <c r="Y27" t="s">
        <v>4</v>
      </c>
      <c r="Z27">
        <v>2023</v>
      </c>
      <c r="AB27">
        <v>175709</v>
      </c>
      <c r="AC27">
        <v>4753</v>
      </c>
      <c r="AD27">
        <v>10048</v>
      </c>
      <c r="AE27">
        <v>3613</v>
      </c>
      <c r="AF27">
        <v>25713</v>
      </c>
      <c r="AG27">
        <v>26</v>
      </c>
      <c r="AH27">
        <v>128</v>
      </c>
      <c r="AI27">
        <v>219990</v>
      </c>
    </row>
    <row r="28" spans="1:35" x14ac:dyDescent="0.35">
      <c r="A28" t="s">
        <v>18</v>
      </c>
      <c r="B28">
        <v>2014</v>
      </c>
      <c r="D28" s="2">
        <v>241789</v>
      </c>
      <c r="E28" s="2">
        <v>579917</v>
      </c>
      <c r="F28" s="2">
        <v>57303</v>
      </c>
      <c r="G28" s="2">
        <v>85324</v>
      </c>
      <c r="H28" s="2">
        <v>157621</v>
      </c>
      <c r="I28" s="2">
        <v>59637</v>
      </c>
      <c r="J28" s="2">
        <v>1181591</v>
      </c>
      <c r="M28" t="s">
        <v>18</v>
      </c>
      <c r="N28">
        <v>2014</v>
      </c>
      <c r="P28">
        <v>333276</v>
      </c>
      <c r="Q28">
        <v>512311</v>
      </c>
      <c r="R28">
        <v>40133</v>
      </c>
      <c r="S28">
        <v>84788</v>
      </c>
      <c r="T28">
        <v>154734</v>
      </c>
      <c r="U28">
        <v>60245</v>
      </c>
      <c r="V28">
        <v>1185487</v>
      </c>
      <c r="Y28" t="s">
        <v>18</v>
      </c>
      <c r="Z28">
        <v>2014</v>
      </c>
      <c r="AB28">
        <v>65770</v>
      </c>
      <c r="AC28">
        <v>784</v>
      </c>
      <c r="AD28">
        <v>168</v>
      </c>
      <c r="AE28">
        <v>1977</v>
      </c>
      <c r="AF28">
        <v>17430</v>
      </c>
      <c r="AG28">
        <v>12</v>
      </c>
      <c r="AH28">
        <v>4</v>
      </c>
      <c r="AI28">
        <v>86145</v>
      </c>
    </row>
    <row r="29" spans="1:35" x14ac:dyDescent="0.35">
      <c r="A29" t="s">
        <v>4</v>
      </c>
      <c r="B29">
        <v>2015</v>
      </c>
      <c r="D29" s="2">
        <v>434359</v>
      </c>
      <c r="E29" s="2">
        <v>590828</v>
      </c>
      <c r="F29" s="2">
        <v>44111</v>
      </c>
      <c r="G29" s="2">
        <v>99487</v>
      </c>
      <c r="H29" s="2">
        <v>172556</v>
      </c>
      <c r="I29" s="2">
        <v>54420</v>
      </c>
      <c r="J29" s="2">
        <v>1395761</v>
      </c>
      <c r="M29" t="s">
        <v>4</v>
      </c>
      <c r="N29">
        <v>2015</v>
      </c>
      <c r="P29">
        <v>346805</v>
      </c>
      <c r="Q29">
        <v>525653</v>
      </c>
      <c r="R29">
        <v>37148</v>
      </c>
      <c r="S29">
        <v>99687</v>
      </c>
      <c r="T29">
        <v>171692</v>
      </c>
      <c r="U29">
        <v>58276</v>
      </c>
      <c r="V29">
        <v>1239261</v>
      </c>
      <c r="Y29" t="s">
        <v>4</v>
      </c>
      <c r="Z29">
        <v>2015</v>
      </c>
      <c r="AB29">
        <v>115763</v>
      </c>
      <c r="AC29">
        <v>1534</v>
      </c>
      <c r="AD29">
        <v>1853</v>
      </c>
      <c r="AE29">
        <v>1266</v>
      </c>
      <c r="AF29">
        <v>21022</v>
      </c>
      <c r="AG29">
        <v>29</v>
      </c>
      <c r="AH29">
        <v>6</v>
      </c>
      <c r="AI29">
        <v>141473</v>
      </c>
    </row>
    <row r="30" spans="1:35" x14ac:dyDescent="0.35">
      <c r="A30" t="s">
        <v>4</v>
      </c>
      <c r="B30">
        <v>2016</v>
      </c>
      <c r="D30" s="2">
        <v>260572</v>
      </c>
      <c r="E30" s="2">
        <v>629891</v>
      </c>
      <c r="F30" s="2">
        <v>56798</v>
      </c>
      <c r="G30" s="2">
        <v>81697</v>
      </c>
      <c r="H30" s="2">
        <v>189549</v>
      </c>
      <c r="I30" s="2">
        <v>53524</v>
      </c>
      <c r="J30" s="2">
        <v>1272031</v>
      </c>
      <c r="M30" t="s">
        <v>4</v>
      </c>
      <c r="N30">
        <v>2016</v>
      </c>
      <c r="P30">
        <v>334555</v>
      </c>
      <c r="Q30">
        <v>517008</v>
      </c>
      <c r="R30">
        <v>32281</v>
      </c>
      <c r="S30">
        <v>80285</v>
      </c>
      <c r="T30">
        <v>183091</v>
      </c>
      <c r="U30">
        <v>49087</v>
      </c>
      <c r="V30">
        <v>1196307</v>
      </c>
      <c r="Y30" t="s">
        <v>4</v>
      </c>
      <c r="Z30">
        <v>2016</v>
      </c>
      <c r="AB30">
        <v>73114</v>
      </c>
      <c r="AC30">
        <v>886</v>
      </c>
      <c r="AD30">
        <v>613</v>
      </c>
      <c r="AE30">
        <v>906</v>
      </c>
      <c r="AF30">
        <v>20261</v>
      </c>
      <c r="AG30">
        <v>26</v>
      </c>
      <c r="AH30">
        <v>20</v>
      </c>
      <c r="AI30">
        <v>95826</v>
      </c>
    </row>
    <row r="31" spans="1:35" x14ac:dyDescent="0.35">
      <c r="A31" t="s">
        <v>4</v>
      </c>
      <c r="B31">
        <v>2017</v>
      </c>
      <c r="D31" s="2">
        <v>225507</v>
      </c>
      <c r="E31" s="2">
        <v>766960</v>
      </c>
      <c r="F31" s="2">
        <v>70101</v>
      </c>
      <c r="G31" s="2">
        <v>100896</v>
      </c>
      <c r="H31" s="2">
        <v>235911</v>
      </c>
      <c r="I31" s="2">
        <v>117485</v>
      </c>
      <c r="J31" s="2">
        <v>1516860</v>
      </c>
      <c r="M31" t="s">
        <v>4</v>
      </c>
      <c r="N31">
        <v>2017</v>
      </c>
      <c r="P31">
        <v>341421</v>
      </c>
      <c r="Q31">
        <v>622755</v>
      </c>
      <c r="R31">
        <v>38826</v>
      </c>
      <c r="S31">
        <v>100134</v>
      </c>
      <c r="T31">
        <v>227766</v>
      </c>
      <c r="U31">
        <v>94747</v>
      </c>
      <c r="V31">
        <v>1425649</v>
      </c>
      <c r="Y31" t="s">
        <v>4</v>
      </c>
      <c r="Z31">
        <v>2017</v>
      </c>
      <c r="AB31">
        <v>53895</v>
      </c>
      <c r="AC31">
        <v>720</v>
      </c>
      <c r="AD31">
        <v>275</v>
      </c>
      <c r="AE31">
        <v>1358</v>
      </c>
      <c r="AF31">
        <v>17905</v>
      </c>
      <c r="AG31">
        <v>39</v>
      </c>
      <c r="AH31">
        <v>108</v>
      </c>
      <c r="AI31">
        <v>74300</v>
      </c>
    </row>
    <row r="32" spans="1:35" x14ac:dyDescent="0.35">
      <c r="A32" t="s">
        <v>4</v>
      </c>
      <c r="B32">
        <v>2018</v>
      </c>
      <c r="D32" s="2">
        <v>256714</v>
      </c>
      <c r="E32" s="2">
        <v>838593</v>
      </c>
      <c r="F32" s="2">
        <v>79403</v>
      </c>
      <c r="G32" s="2">
        <v>115514</v>
      </c>
      <c r="H32" s="2">
        <v>235892</v>
      </c>
      <c r="I32" s="2">
        <v>129889</v>
      </c>
      <c r="J32" s="2">
        <v>1656005</v>
      </c>
      <c r="M32" t="s">
        <v>4</v>
      </c>
      <c r="N32">
        <v>2018</v>
      </c>
      <c r="P32">
        <v>341941</v>
      </c>
      <c r="Q32">
        <v>723047</v>
      </c>
      <c r="R32">
        <v>43918</v>
      </c>
      <c r="S32">
        <v>114221</v>
      </c>
      <c r="T32">
        <v>226467</v>
      </c>
      <c r="U32">
        <v>118879</v>
      </c>
      <c r="V32">
        <v>1568473</v>
      </c>
      <c r="Y32" t="s">
        <v>4</v>
      </c>
      <c r="Z32">
        <v>2018</v>
      </c>
      <c r="AB32">
        <v>100292</v>
      </c>
      <c r="AC32">
        <v>1028</v>
      </c>
      <c r="AD32">
        <v>1179</v>
      </c>
      <c r="AE32">
        <v>1961</v>
      </c>
      <c r="AF32">
        <v>16128</v>
      </c>
      <c r="AG32">
        <v>30</v>
      </c>
      <c r="AH32">
        <v>27</v>
      </c>
      <c r="AI32">
        <v>120645</v>
      </c>
    </row>
    <row r="33" spans="1:35" x14ac:dyDescent="0.35">
      <c r="A33" t="s">
        <v>4</v>
      </c>
      <c r="B33">
        <v>2019</v>
      </c>
      <c r="D33" s="2">
        <v>272830</v>
      </c>
      <c r="E33" s="2">
        <v>808404</v>
      </c>
      <c r="F33" s="2">
        <v>84890</v>
      </c>
      <c r="G33" s="2">
        <v>134034</v>
      </c>
      <c r="H33" s="2">
        <v>176680</v>
      </c>
      <c r="I33" s="2">
        <v>151307</v>
      </c>
      <c r="J33" s="2">
        <v>1628145</v>
      </c>
      <c r="M33" t="s">
        <v>4</v>
      </c>
      <c r="N33">
        <v>2019</v>
      </c>
      <c r="P33">
        <v>361010</v>
      </c>
      <c r="Q33">
        <v>700411</v>
      </c>
      <c r="R33">
        <v>49166</v>
      </c>
      <c r="S33">
        <v>132134</v>
      </c>
      <c r="T33">
        <v>175201</v>
      </c>
      <c r="U33">
        <v>138874</v>
      </c>
      <c r="V33">
        <v>1556796</v>
      </c>
      <c r="Y33" t="s">
        <v>4</v>
      </c>
      <c r="Z33">
        <v>2019</v>
      </c>
      <c r="AB33">
        <v>143226</v>
      </c>
      <c r="AC33">
        <v>1539</v>
      </c>
      <c r="AD33">
        <v>3545</v>
      </c>
      <c r="AE33">
        <v>2746</v>
      </c>
      <c r="AF33">
        <v>19684</v>
      </c>
      <c r="AG33">
        <v>41</v>
      </c>
      <c r="AH33">
        <v>44</v>
      </c>
      <c r="AI33">
        <v>170825</v>
      </c>
    </row>
    <row r="34" spans="1:35" x14ac:dyDescent="0.35">
      <c r="A34" t="s">
        <v>4</v>
      </c>
      <c r="B34">
        <v>2020</v>
      </c>
      <c r="D34" s="2">
        <v>209344</v>
      </c>
      <c r="E34" s="2">
        <v>594732</v>
      </c>
      <c r="F34" s="2">
        <v>56854</v>
      </c>
      <c r="G34" s="2">
        <v>124953</v>
      </c>
      <c r="H34" s="2">
        <v>143516</v>
      </c>
      <c r="I34" s="2">
        <v>102302</v>
      </c>
      <c r="J34" s="2">
        <v>1231701</v>
      </c>
      <c r="M34" t="s">
        <v>4</v>
      </c>
      <c r="N34">
        <v>2020</v>
      </c>
      <c r="P34">
        <v>281625</v>
      </c>
      <c r="Q34">
        <v>532760</v>
      </c>
      <c r="R34">
        <v>35338</v>
      </c>
      <c r="S34">
        <v>129242</v>
      </c>
      <c r="T34">
        <v>137194</v>
      </c>
      <c r="U34">
        <v>116882</v>
      </c>
      <c r="V34">
        <v>1233041</v>
      </c>
      <c r="Y34" t="s">
        <v>4</v>
      </c>
      <c r="Z34">
        <v>2020</v>
      </c>
      <c r="AB34">
        <v>107396</v>
      </c>
      <c r="AC34">
        <v>1139</v>
      </c>
      <c r="AD34">
        <v>1888</v>
      </c>
      <c r="AE34">
        <v>1762</v>
      </c>
      <c r="AF34">
        <v>20741</v>
      </c>
      <c r="AG34">
        <v>21</v>
      </c>
      <c r="AH34">
        <v>74</v>
      </c>
      <c r="AI34">
        <v>133021</v>
      </c>
    </row>
    <row r="35" spans="1:35" x14ac:dyDescent="0.35">
      <c r="A35" t="s">
        <v>4</v>
      </c>
      <c r="B35">
        <v>2021</v>
      </c>
      <c r="D35" s="2">
        <v>237825</v>
      </c>
      <c r="E35" s="2">
        <v>775895</v>
      </c>
      <c r="F35" s="2">
        <v>76402</v>
      </c>
      <c r="G35" s="2">
        <v>187383</v>
      </c>
      <c r="H35" s="2">
        <v>183011</v>
      </c>
      <c r="I35" s="2">
        <v>136485</v>
      </c>
      <c r="J35" s="2">
        <v>1597001</v>
      </c>
      <c r="M35" t="s">
        <v>4</v>
      </c>
      <c r="N35">
        <v>2021</v>
      </c>
      <c r="P35">
        <v>342351</v>
      </c>
      <c r="Q35">
        <v>606484</v>
      </c>
      <c r="R35">
        <v>46406</v>
      </c>
      <c r="S35">
        <v>183102</v>
      </c>
      <c r="T35">
        <v>174220</v>
      </c>
      <c r="U35">
        <v>117688</v>
      </c>
      <c r="V35">
        <v>1470251</v>
      </c>
      <c r="Y35" t="s">
        <v>4</v>
      </c>
      <c r="Z35">
        <v>2021</v>
      </c>
      <c r="AB35">
        <v>96952</v>
      </c>
      <c r="AC35">
        <v>1290</v>
      </c>
      <c r="AD35">
        <v>2937</v>
      </c>
      <c r="AE35">
        <v>1551</v>
      </c>
      <c r="AF35">
        <v>24877</v>
      </c>
      <c r="AG35">
        <v>24</v>
      </c>
      <c r="AH35">
        <v>182</v>
      </c>
      <c r="AI35">
        <v>127813</v>
      </c>
    </row>
    <row r="36" spans="1:35" x14ac:dyDescent="0.35">
      <c r="A36" t="s">
        <v>4</v>
      </c>
      <c r="B36">
        <v>2022</v>
      </c>
      <c r="D36" s="2">
        <v>287501</v>
      </c>
      <c r="E36" s="2">
        <v>888227</v>
      </c>
      <c r="F36" s="2">
        <v>88329</v>
      </c>
      <c r="G36" s="2">
        <v>203178</v>
      </c>
      <c r="H36" s="2">
        <v>193965</v>
      </c>
      <c r="I36" s="2">
        <v>161933</v>
      </c>
      <c r="J36" s="2">
        <v>1823133</v>
      </c>
      <c r="M36" t="s">
        <v>4</v>
      </c>
      <c r="N36">
        <v>2022</v>
      </c>
      <c r="P36">
        <v>387058</v>
      </c>
      <c r="Q36">
        <v>734010</v>
      </c>
      <c r="R36">
        <v>55016</v>
      </c>
      <c r="S36">
        <v>200171</v>
      </c>
      <c r="T36">
        <v>193758</v>
      </c>
      <c r="U36">
        <v>153941</v>
      </c>
      <c r="V36">
        <v>1723954</v>
      </c>
      <c r="Y36" t="s">
        <v>4</v>
      </c>
      <c r="Z36">
        <v>2022</v>
      </c>
      <c r="AB36">
        <v>141754</v>
      </c>
      <c r="AC36">
        <v>2056</v>
      </c>
      <c r="AD36">
        <v>4447</v>
      </c>
      <c r="AE36">
        <v>2377</v>
      </c>
      <c r="AF36">
        <v>26443</v>
      </c>
      <c r="AG36">
        <v>34</v>
      </c>
      <c r="AH36">
        <v>151</v>
      </c>
      <c r="AI36">
        <v>177262</v>
      </c>
    </row>
    <row r="37" spans="1:35" x14ac:dyDescent="0.35">
      <c r="A37" t="s">
        <v>4</v>
      </c>
      <c r="B37">
        <v>2023</v>
      </c>
      <c r="D37" s="2">
        <v>270878</v>
      </c>
      <c r="E37" s="2">
        <v>914828</v>
      </c>
      <c r="F37" s="2">
        <v>84681</v>
      </c>
      <c r="G37" s="2">
        <v>187550</v>
      </c>
      <c r="H37" s="2">
        <v>189248</v>
      </c>
      <c r="I37" s="2">
        <v>163544</v>
      </c>
      <c r="J37" s="2">
        <v>1810729</v>
      </c>
      <c r="M37" t="s">
        <v>4</v>
      </c>
      <c r="N37">
        <v>2023</v>
      </c>
      <c r="P37">
        <v>360683</v>
      </c>
      <c r="Q37">
        <v>749819</v>
      </c>
      <c r="R37">
        <v>52686</v>
      </c>
      <c r="S37">
        <v>185168</v>
      </c>
      <c r="T37">
        <v>186351</v>
      </c>
      <c r="U37">
        <v>154167</v>
      </c>
      <c r="V37">
        <v>1688874</v>
      </c>
      <c r="Y37" t="s">
        <v>4</v>
      </c>
      <c r="Z37">
        <v>2023</v>
      </c>
      <c r="AB37">
        <v>149325</v>
      </c>
      <c r="AC37">
        <v>2440</v>
      </c>
      <c r="AD37">
        <v>4733</v>
      </c>
      <c r="AE37">
        <v>2203</v>
      </c>
      <c r="AF37">
        <v>22817</v>
      </c>
      <c r="AG37">
        <v>32</v>
      </c>
      <c r="AH37">
        <v>115</v>
      </c>
      <c r="AI37">
        <v>181665</v>
      </c>
    </row>
    <row r="38" spans="1:35" x14ac:dyDescent="0.35">
      <c r="A38" t="s">
        <v>19</v>
      </c>
      <c r="B38">
        <v>2014</v>
      </c>
      <c r="D38" s="2">
        <v>350053</v>
      </c>
      <c r="E38" s="2">
        <v>491830</v>
      </c>
      <c r="F38" s="2">
        <v>26672</v>
      </c>
      <c r="G38" s="2">
        <v>100650</v>
      </c>
      <c r="H38" s="2">
        <v>84021</v>
      </c>
      <c r="I38" s="2">
        <v>35491</v>
      </c>
      <c r="J38" s="2">
        <v>1088717</v>
      </c>
      <c r="M38" t="s">
        <v>19</v>
      </c>
      <c r="N38">
        <v>2014</v>
      </c>
      <c r="P38">
        <v>389701</v>
      </c>
      <c r="Q38">
        <v>454044</v>
      </c>
      <c r="R38">
        <v>20919</v>
      </c>
      <c r="S38">
        <v>102605</v>
      </c>
      <c r="T38">
        <v>81262</v>
      </c>
      <c r="U38">
        <v>35256</v>
      </c>
      <c r="V38">
        <v>1083787</v>
      </c>
      <c r="Y38" t="s">
        <v>19</v>
      </c>
      <c r="Z38">
        <v>2014</v>
      </c>
      <c r="AB38">
        <v>43652</v>
      </c>
      <c r="AC38">
        <v>950</v>
      </c>
      <c r="AD38">
        <v>70</v>
      </c>
      <c r="AE38">
        <v>414</v>
      </c>
      <c r="AF38">
        <v>7173</v>
      </c>
      <c r="AG38">
        <v>12</v>
      </c>
      <c r="AH38">
        <v>14</v>
      </c>
      <c r="AI38">
        <v>52285</v>
      </c>
    </row>
    <row r="39" spans="1:35" x14ac:dyDescent="0.35">
      <c r="A39" t="s">
        <v>4</v>
      </c>
      <c r="B39">
        <v>2015</v>
      </c>
      <c r="D39" s="2">
        <v>484948</v>
      </c>
      <c r="E39" s="2">
        <v>483555</v>
      </c>
      <c r="F39" s="2">
        <v>19326</v>
      </c>
      <c r="G39" s="2">
        <v>105946</v>
      </c>
      <c r="H39" s="2">
        <v>96719</v>
      </c>
      <c r="I39" s="2">
        <v>33947</v>
      </c>
      <c r="J39" s="2">
        <v>1224441</v>
      </c>
      <c r="M39" t="s">
        <v>4</v>
      </c>
      <c r="N39">
        <v>2015</v>
      </c>
      <c r="P39">
        <v>390545</v>
      </c>
      <c r="Q39">
        <v>434936</v>
      </c>
      <c r="R39">
        <v>18562</v>
      </c>
      <c r="S39">
        <v>104842</v>
      </c>
      <c r="T39">
        <v>96615</v>
      </c>
      <c r="U39">
        <v>33216</v>
      </c>
      <c r="V39">
        <v>1078716</v>
      </c>
      <c r="Y39" t="s">
        <v>4</v>
      </c>
      <c r="Z39">
        <v>2015</v>
      </c>
      <c r="AB39">
        <v>72782</v>
      </c>
      <c r="AC39">
        <v>1469</v>
      </c>
      <c r="AD39">
        <v>798</v>
      </c>
      <c r="AE39">
        <v>290</v>
      </c>
      <c r="AF39">
        <v>8547</v>
      </c>
      <c r="AG39">
        <v>14</v>
      </c>
      <c r="AH39">
        <v>139</v>
      </c>
      <c r="AI39">
        <v>84039</v>
      </c>
    </row>
    <row r="40" spans="1:35" x14ac:dyDescent="0.35">
      <c r="A40" t="s">
        <v>4</v>
      </c>
      <c r="B40">
        <v>2016</v>
      </c>
      <c r="D40" s="2">
        <v>300720</v>
      </c>
      <c r="E40" s="2">
        <v>531719</v>
      </c>
      <c r="F40" s="2">
        <v>31669</v>
      </c>
      <c r="G40" s="2">
        <v>103445</v>
      </c>
      <c r="H40" s="2">
        <v>110331</v>
      </c>
      <c r="I40" s="2">
        <v>33378</v>
      </c>
      <c r="J40" s="2">
        <v>1111262</v>
      </c>
      <c r="M40" t="s">
        <v>4</v>
      </c>
      <c r="N40">
        <v>2016</v>
      </c>
      <c r="P40">
        <v>365973</v>
      </c>
      <c r="Q40">
        <v>450836</v>
      </c>
      <c r="R40">
        <v>16678</v>
      </c>
      <c r="S40">
        <v>102887</v>
      </c>
      <c r="T40">
        <v>106933</v>
      </c>
      <c r="U40">
        <v>30797</v>
      </c>
      <c r="V40">
        <v>1074104</v>
      </c>
      <c r="Y40" t="s">
        <v>4</v>
      </c>
      <c r="Z40">
        <v>2016</v>
      </c>
      <c r="AB40">
        <v>47416</v>
      </c>
      <c r="AC40">
        <v>790</v>
      </c>
      <c r="AD40">
        <v>730</v>
      </c>
      <c r="AE40">
        <v>227</v>
      </c>
      <c r="AF40">
        <v>8063</v>
      </c>
      <c r="AG40">
        <v>22</v>
      </c>
      <c r="AH40">
        <v>106</v>
      </c>
      <c r="AI40">
        <v>57354</v>
      </c>
    </row>
    <row r="41" spans="1:35" x14ac:dyDescent="0.35">
      <c r="A41" t="s">
        <v>4</v>
      </c>
      <c r="B41">
        <v>2017</v>
      </c>
      <c r="D41" s="2">
        <v>291136</v>
      </c>
      <c r="E41" s="2">
        <v>693115</v>
      </c>
      <c r="F41" s="2">
        <v>39219</v>
      </c>
      <c r="G41" s="2">
        <v>124932</v>
      </c>
      <c r="H41" s="2">
        <v>133249</v>
      </c>
      <c r="I41" s="2">
        <v>73172</v>
      </c>
      <c r="J41" s="2">
        <v>1354823</v>
      </c>
      <c r="M41" t="s">
        <v>4</v>
      </c>
      <c r="N41">
        <v>2017</v>
      </c>
      <c r="P41">
        <v>367279</v>
      </c>
      <c r="Q41">
        <v>586576</v>
      </c>
      <c r="R41">
        <v>21202</v>
      </c>
      <c r="S41">
        <v>123049</v>
      </c>
      <c r="T41">
        <v>128738</v>
      </c>
      <c r="U41">
        <v>61124</v>
      </c>
      <c r="V41">
        <v>1287968</v>
      </c>
      <c r="Y41" t="s">
        <v>4</v>
      </c>
      <c r="Z41">
        <v>2017</v>
      </c>
      <c r="AB41">
        <v>52144</v>
      </c>
      <c r="AC41">
        <v>853</v>
      </c>
      <c r="AD41">
        <v>259</v>
      </c>
      <c r="AE41">
        <v>446</v>
      </c>
      <c r="AF41">
        <v>7307</v>
      </c>
      <c r="AG41">
        <v>23</v>
      </c>
      <c r="AH41">
        <v>89</v>
      </c>
      <c r="AI41">
        <v>61121</v>
      </c>
    </row>
    <row r="42" spans="1:35" x14ac:dyDescent="0.35">
      <c r="A42" t="s">
        <v>4</v>
      </c>
      <c r="B42">
        <v>2018</v>
      </c>
      <c r="D42" s="2">
        <v>295507</v>
      </c>
      <c r="E42" s="2">
        <v>757932</v>
      </c>
      <c r="F42" s="2">
        <v>42492</v>
      </c>
      <c r="G42" s="2">
        <v>130108</v>
      </c>
      <c r="H42" s="2">
        <v>132869</v>
      </c>
      <c r="I42" s="2">
        <v>79566</v>
      </c>
      <c r="J42" s="2">
        <v>1438474</v>
      </c>
      <c r="M42" t="s">
        <v>4</v>
      </c>
      <c r="N42">
        <v>2018</v>
      </c>
      <c r="P42">
        <v>375971</v>
      </c>
      <c r="Q42">
        <v>665735</v>
      </c>
      <c r="R42">
        <v>24210</v>
      </c>
      <c r="S42">
        <v>129858</v>
      </c>
      <c r="T42">
        <v>128973</v>
      </c>
      <c r="U42">
        <v>73866</v>
      </c>
      <c r="V42">
        <v>1398613</v>
      </c>
      <c r="Y42" t="s">
        <v>4</v>
      </c>
      <c r="Z42">
        <v>2018</v>
      </c>
      <c r="AB42">
        <v>81293</v>
      </c>
      <c r="AC42">
        <v>1075</v>
      </c>
      <c r="AD42">
        <v>891</v>
      </c>
      <c r="AE42">
        <v>701</v>
      </c>
      <c r="AF42">
        <v>5725</v>
      </c>
      <c r="AG42">
        <v>26</v>
      </c>
      <c r="AH42">
        <v>48</v>
      </c>
      <c r="AI42">
        <v>89759</v>
      </c>
    </row>
    <row r="43" spans="1:35" x14ac:dyDescent="0.35">
      <c r="A43" t="s">
        <v>4</v>
      </c>
      <c r="B43">
        <v>2019</v>
      </c>
      <c r="D43" s="2">
        <v>310819</v>
      </c>
      <c r="E43" s="2">
        <v>752020</v>
      </c>
      <c r="F43" s="2">
        <v>49692</v>
      </c>
      <c r="G43" s="2">
        <v>161949</v>
      </c>
      <c r="H43" s="2">
        <v>97684</v>
      </c>
      <c r="I43" s="2">
        <v>92278</v>
      </c>
      <c r="J43" s="2">
        <v>1464442</v>
      </c>
      <c r="M43" t="s">
        <v>4</v>
      </c>
      <c r="N43">
        <v>2019</v>
      </c>
      <c r="P43">
        <v>370061</v>
      </c>
      <c r="Q43">
        <v>648441</v>
      </c>
      <c r="R43">
        <v>27587</v>
      </c>
      <c r="S43">
        <v>160638</v>
      </c>
      <c r="T43">
        <v>97781</v>
      </c>
      <c r="U43">
        <v>85027</v>
      </c>
      <c r="V43">
        <v>1389535</v>
      </c>
      <c r="Y43" t="s">
        <v>4</v>
      </c>
      <c r="Z43">
        <v>2019</v>
      </c>
      <c r="AB43">
        <v>99721</v>
      </c>
      <c r="AC43">
        <v>1609</v>
      </c>
      <c r="AD43">
        <v>1928</v>
      </c>
      <c r="AE43">
        <v>800</v>
      </c>
      <c r="AF43">
        <v>9244</v>
      </c>
      <c r="AG43">
        <v>37</v>
      </c>
      <c r="AH43">
        <v>35</v>
      </c>
      <c r="AI43">
        <v>113374</v>
      </c>
    </row>
    <row r="44" spans="1:35" x14ac:dyDescent="0.35">
      <c r="A44" t="s">
        <v>4</v>
      </c>
      <c r="B44">
        <v>2020</v>
      </c>
      <c r="D44" s="2">
        <v>222985</v>
      </c>
      <c r="E44" s="2">
        <v>624267</v>
      </c>
      <c r="F44" s="2">
        <v>37976</v>
      </c>
      <c r="G44" s="2">
        <v>155372</v>
      </c>
      <c r="H44" s="2">
        <v>81054</v>
      </c>
      <c r="I44" s="2">
        <v>59471</v>
      </c>
      <c r="J44" s="2">
        <v>1181125</v>
      </c>
      <c r="M44" t="s">
        <v>4</v>
      </c>
      <c r="N44">
        <v>2020</v>
      </c>
      <c r="P44">
        <v>266776</v>
      </c>
      <c r="Q44">
        <v>549307</v>
      </c>
      <c r="R44">
        <v>21301</v>
      </c>
      <c r="S44">
        <v>159255</v>
      </c>
      <c r="T44">
        <v>79110</v>
      </c>
      <c r="U44">
        <v>66648</v>
      </c>
      <c r="V44">
        <v>1142397</v>
      </c>
      <c r="Y44" t="s">
        <v>4</v>
      </c>
      <c r="Z44">
        <v>2020</v>
      </c>
      <c r="AB44">
        <v>83924</v>
      </c>
      <c r="AC44">
        <v>1447</v>
      </c>
      <c r="AD44">
        <v>1783</v>
      </c>
      <c r="AE44">
        <v>617</v>
      </c>
      <c r="AF44">
        <v>10419</v>
      </c>
      <c r="AG44">
        <v>19</v>
      </c>
      <c r="AH44">
        <v>85</v>
      </c>
      <c r="AI44">
        <v>98294</v>
      </c>
    </row>
    <row r="45" spans="1:35" x14ac:dyDescent="0.35">
      <c r="A45" t="s">
        <v>4</v>
      </c>
      <c r="B45">
        <v>2021</v>
      </c>
      <c r="D45" s="2">
        <v>240687</v>
      </c>
      <c r="E45" s="2">
        <v>712622</v>
      </c>
      <c r="F45" s="2">
        <v>41258</v>
      </c>
      <c r="G45" s="2">
        <v>199578</v>
      </c>
      <c r="H45" s="2">
        <v>95723</v>
      </c>
      <c r="I45" s="2">
        <v>77457</v>
      </c>
      <c r="J45" s="2">
        <v>1367325</v>
      </c>
      <c r="M45" t="s">
        <v>4</v>
      </c>
      <c r="N45">
        <v>2021</v>
      </c>
      <c r="P45">
        <v>298217</v>
      </c>
      <c r="Q45">
        <v>560135</v>
      </c>
      <c r="R45">
        <v>25755</v>
      </c>
      <c r="S45">
        <v>191730</v>
      </c>
      <c r="T45">
        <v>91671</v>
      </c>
      <c r="U45">
        <v>67881</v>
      </c>
      <c r="V45">
        <v>1235389</v>
      </c>
      <c r="Y45" t="s">
        <v>4</v>
      </c>
      <c r="Z45">
        <v>2021</v>
      </c>
      <c r="AB45">
        <v>91669</v>
      </c>
      <c r="AC45">
        <v>2025</v>
      </c>
      <c r="AD45">
        <v>979</v>
      </c>
      <c r="AE45">
        <v>606</v>
      </c>
      <c r="AF45">
        <v>12681</v>
      </c>
      <c r="AG45">
        <v>25</v>
      </c>
      <c r="AH45">
        <v>91</v>
      </c>
      <c r="AI45">
        <v>108076</v>
      </c>
    </row>
    <row r="46" spans="1:35" x14ac:dyDescent="0.35">
      <c r="A46" t="s">
        <v>4</v>
      </c>
      <c r="B46">
        <v>2022</v>
      </c>
      <c r="D46" s="2">
        <v>263062</v>
      </c>
      <c r="E46" s="2">
        <v>782707</v>
      </c>
      <c r="F46" s="2">
        <v>43811</v>
      </c>
      <c r="G46" s="2">
        <v>216711</v>
      </c>
      <c r="H46" s="2">
        <v>107119</v>
      </c>
      <c r="I46" s="2">
        <v>97829</v>
      </c>
      <c r="J46" s="2">
        <v>1511239</v>
      </c>
      <c r="M46" t="s">
        <v>4</v>
      </c>
      <c r="N46">
        <v>2022</v>
      </c>
      <c r="P46">
        <v>341420</v>
      </c>
      <c r="Q46">
        <v>654720</v>
      </c>
      <c r="R46">
        <v>28240</v>
      </c>
      <c r="S46">
        <v>214683</v>
      </c>
      <c r="T46">
        <v>104689</v>
      </c>
      <c r="U46">
        <v>93603</v>
      </c>
      <c r="V46">
        <v>1437355</v>
      </c>
      <c r="Y46" t="s">
        <v>4</v>
      </c>
      <c r="Z46">
        <v>2022</v>
      </c>
      <c r="AB46">
        <v>115931</v>
      </c>
      <c r="AC46">
        <v>2522</v>
      </c>
      <c r="AD46">
        <v>1595</v>
      </c>
      <c r="AE46">
        <v>717</v>
      </c>
      <c r="AF46">
        <v>14640</v>
      </c>
      <c r="AG46">
        <v>33</v>
      </c>
      <c r="AH46">
        <v>118</v>
      </c>
      <c r="AI46">
        <v>135556</v>
      </c>
    </row>
    <row r="47" spans="1:35" x14ac:dyDescent="0.35">
      <c r="A47" t="s">
        <v>4</v>
      </c>
      <c r="B47">
        <v>2023</v>
      </c>
      <c r="D47" s="2">
        <v>256911</v>
      </c>
      <c r="E47" s="2">
        <v>829566</v>
      </c>
      <c r="F47" s="2">
        <v>41508</v>
      </c>
      <c r="G47" s="2">
        <v>223977</v>
      </c>
      <c r="H47" s="2">
        <v>103949</v>
      </c>
      <c r="I47" s="2">
        <v>108862</v>
      </c>
      <c r="J47" s="2">
        <v>1564773</v>
      </c>
      <c r="M47" t="s">
        <v>4</v>
      </c>
      <c r="N47">
        <v>2023</v>
      </c>
      <c r="P47">
        <v>319484</v>
      </c>
      <c r="Q47">
        <v>680154</v>
      </c>
      <c r="R47">
        <v>25745</v>
      </c>
      <c r="S47">
        <v>220276</v>
      </c>
      <c r="T47">
        <v>103610</v>
      </c>
      <c r="U47">
        <v>104165</v>
      </c>
      <c r="V47">
        <v>1453434</v>
      </c>
      <c r="Y47" t="s">
        <v>4</v>
      </c>
      <c r="Z47">
        <v>2023</v>
      </c>
      <c r="AB47">
        <v>123892</v>
      </c>
      <c r="AC47">
        <v>2702</v>
      </c>
      <c r="AD47">
        <v>1543</v>
      </c>
      <c r="AE47">
        <v>781</v>
      </c>
      <c r="AF47">
        <v>12640</v>
      </c>
      <c r="AG47">
        <v>24</v>
      </c>
      <c r="AH47">
        <v>93</v>
      </c>
      <c r="AI47">
        <v>141675</v>
      </c>
    </row>
    <row r="48" spans="1:35" x14ac:dyDescent="0.35">
      <c r="A48" t="s">
        <v>20</v>
      </c>
      <c r="B48">
        <v>2014</v>
      </c>
      <c r="D48" s="2">
        <v>148164</v>
      </c>
      <c r="E48" s="2">
        <v>223303</v>
      </c>
      <c r="F48" s="2">
        <v>10760</v>
      </c>
      <c r="G48" s="2">
        <v>51474</v>
      </c>
      <c r="H48" s="2">
        <v>22435</v>
      </c>
      <c r="I48" s="2">
        <v>8615</v>
      </c>
      <c r="J48" s="2">
        <v>464751</v>
      </c>
      <c r="M48" t="s">
        <v>20</v>
      </c>
      <c r="N48">
        <v>2014</v>
      </c>
      <c r="P48">
        <v>167923</v>
      </c>
      <c r="Q48">
        <v>208683</v>
      </c>
      <c r="R48">
        <v>9075</v>
      </c>
      <c r="S48">
        <v>50594</v>
      </c>
      <c r="T48">
        <v>22378</v>
      </c>
      <c r="U48">
        <v>8435</v>
      </c>
      <c r="V48">
        <v>467088</v>
      </c>
      <c r="Y48" t="s">
        <v>20</v>
      </c>
      <c r="Z48">
        <v>2014</v>
      </c>
      <c r="AB48">
        <v>16037</v>
      </c>
      <c r="AC48">
        <v>361</v>
      </c>
      <c r="AD48">
        <v>19</v>
      </c>
      <c r="AE48">
        <v>225</v>
      </c>
      <c r="AF48">
        <v>3412</v>
      </c>
      <c r="AG48">
        <v>8</v>
      </c>
      <c r="AH48" t="s">
        <v>23</v>
      </c>
      <c r="AI48">
        <v>20063</v>
      </c>
    </row>
    <row r="49" spans="1:35" x14ac:dyDescent="0.35">
      <c r="A49" t="s">
        <v>4</v>
      </c>
      <c r="B49">
        <v>2015</v>
      </c>
      <c r="D49" s="2">
        <v>190244</v>
      </c>
      <c r="E49" s="2">
        <v>221732</v>
      </c>
      <c r="F49" s="2">
        <v>8109</v>
      </c>
      <c r="G49" s="2">
        <v>54357</v>
      </c>
      <c r="H49" s="2">
        <v>22739</v>
      </c>
      <c r="I49" s="2">
        <v>8092</v>
      </c>
      <c r="J49" s="2">
        <v>505273</v>
      </c>
      <c r="M49" t="s">
        <v>4</v>
      </c>
      <c r="N49">
        <v>2015</v>
      </c>
      <c r="P49">
        <v>164403</v>
      </c>
      <c r="Q49">
        <v>202460</v>
      </c>
      <c r="R49">
        <v>7584</v>
      </c>
      <c r="S49">
        <v>53643</v>
      </c>
      <c r="T49">
        <v>22391</v>
      </c>
      <c r="U49">
        <v>8157</v>
      </c>
      <c r="V49">
        <v>458638</v>
      </c>
      <c r="Y49" t="s">
        <v>4</v>
      </c>
      <c r="Z49">
        <v>2015</v>
      </c>
      <c r="AB49">
        <v>25073</v>
      </c>
      <c r="AC49">
        <v>715</v>
      </c>
      <c r="AD49">
        <v>90</v>
      </c>
      <c r="AE49">
        <v>82</v>
      </c>
      <c r="AF49">
        <v>3682</v>
      </c>
      <c r="AG49">
        <v>5</v>
      </c>
      <c r="AH49">
        <v>3</v>
      </c>
      <c r="AI49">
        <v>29650</v>
      </c>
    </row>
    <row r="50" spans="1:35" x14ac:dyDescent="0.35">
      <c r="A50" t="s">
        <v>4</v>
      </c>
      <c r="B50">
        <v>2016</v>
      </c>
      <c r="D50" s="2">
        <v>123940</v>
      </c>
      <c r="E50" s="2">
        <v>245809</v>
      </c>
      <c r="F50" s="2">
        <v>14526</v>
      </c>
      <c r="G50" s="2">
        <v>56130</v>
      </c>
      <c r="H50" s="2">
        <v>28427</v>
      </c>
      <c r="I50" s="2">
        <v>8670</v>
      </c>
      <c r="J50" s="2">
        <v>477502</v>
      </c>
      <c r="M50" t="s">
        <v>4</v>
      </c>
      <c r="N50">
        <v>2016</v>
      </c>
      <c r="P50">
        <v>156865</v>
      </c>
      <c r="Q50">
        <v>213971</v>
      </c>
      <c r="R50">
        <v>7407</v>
      </c>
      <c r="S50">
        <v>54868</v>
      </c>
      <c r="T50">
        <v>28110</v>
      </c>
      <c r="U50">
        <v>8043</v>
      </c>
      <c r="V50">
        <v>469264</v>
      </c>
      <c r="Y50" t="s">
        <v>4</v>
      </c>
      <c r="Z50">
        <v>2016</v>
      </c>
      <c r="AB50">
        <v>18584</v>
      </c>
      <c r="AC50">
        <v>741</v>
      </c>
      <c r="AD50">
        <v>69</v>
      </c>
      <c r="AE50">
        <v>78</v>
      </c>
      <c r="AF50">
        <v>3218</v>
      </c>
      <c r="AG50">
        <v>11</v>
      </c>
      <c r="AH50">
        <v>13</v>
      </c>
      <c r="AI50">
        <v>22714</v>
      </c>
    </row>
    <row r="51" spans="1:35" x14ac:dyDescent="0.35">
      <c r="A51" t="s">
        <v>4</v>
      </c>
      <c r="B51">
        <v>2017</v>
      </c>
      <c r="D51" s="2">
        <v>119427</v>
      </c>
      <c r="E51" s="2">
        <v>302740</v>
      </c>
      <c r="F51" s="2">
        <v>14607</v>
      </c>
      <c r="G51" s="2">
        <v>67439</v>
      </c>
      <c r="H51" s="2">
        <v>38204</v>
      </c>
      <c r="I51" s="2">
        <v>17657</v>
      </c>
      <c r="J51" s="2">
        <v>560074</v>
      </c>
      <c r="M51" t="s">
        <v>4</v>
      </c>
      <c r="N51">
        <v>2017</v>
      </c>
      <c r="P51">
        <v>153784</v>
      </c>
      <c r="Q51">
        <v>259082</v>
      </c>
      <c r="R51">
        <v>9065</v>
      </c>
      <c r="S51">
        <v>66745</v>
      </c>
      <c r="T51">
        <v>37024</v>
      </c>
      <c r="U51">
        <v>14875</v>
      </c>
      <c r="V51">
        <v>540575</v>
      </c>
      <c r="Y51" t="s">
        <v>4</v>
      </c>
      <c r="Z51">
        <v>2017</v>
      </c>
      <c r="AB51">
        <v>21243</v>
      </c>
      <c r="AC51">
        <v>517</v>
      </c>
      <c r="AD51">
        <v>53</v>
      </c>
      <c r="AE51">
        <v>126</v>
      </c>
      <c r="AF51">
        <v>3067</v>
      </c>
      <c r="AG51">
        <v>17</v>
      </c>
      <c r="AH51" t="s">
        <v>23</v>
      </c>
      <c r="AI51">
        <v>25024</v>
      </c>
    </row>
    <row r="52" spans="1:35" x14ac:dyDescent="0.35">
      <c r="A52" t="s">
        <v>4</v>
      </c>
      <c r="B52">
        <v>2018</v>
      </c>
      <c r="D52" s="2">
        <v>123465</v>
      </c>
      <c r="E52" s="2">
        <v>328436</v>
      </c>
      <c r="F52" s="2">
        <v>15831</v>
      </c>
      <c r="G52" s="2">
        <v>70057</v>
      </c>
      <c r="H52" s="2">
        <v>37573</v>
      </c>
      <c r="I52" s="2">
        <v>20849</v>
      </c>
      <c r="J52" s="2">
        <v>596211</v>
      </c>
      <c r="M52" t="s">
        <v>4</v>
      </c>
      <c r="N52">
        <v>2018</v>
      </c>
      <c r="P52">
        <v>156012</v>
      </c>
      <c r="Q52">
        <v>290470</v>
      </c>
      <c r="R52">
        <v>9825</v>
      </c>
      <c r="S52">
        <v>69030</v>
      </c>
      <c r="T52">
        <v>36765</v>
      </c>
      <c r="U52">
        <v>19515</v>
      </c>
      <c r="V52">
        <v>581617</v>
      </c>
      <c r="Y52" t="s">
        <v>4</v>
      </c>
      <c r="Z52">
        <v>2018</v>
      </c>
      <c r="AB52">
        <v>34209</v>
      </c>
      <c r="AC52">
        <v>711</v>
      </c>
      <c r="AD52">
        <v>116</v>
      </c>
      <c r="AE52">
        <v>129</v>
      </c>
      <c r="AF52">
        <v>2458</v>
      </c>
      <c r="AG52">
        <v>10</v>
      </c>
      <c r="AH52">
        <v>10</v>
      </c>
      <c r="AI52">
        <v>37643</v>
      </c>
    </row>
    <row r="53" spans="1:35" x14ac:dyDescent="0.35">
      <c r="A53" t="s">
        <v>4</v>
      </c>
      <c r="B53">
        <v>2019</v>
      </c>
      <c r="D53" s="2">
        <v>126770</v>
      </c>
      <c r="E53" s="2">
        <v>331538</v>
      </c>
      <c r="F53" s="2">
        <v>19746</v>
      </c>
      <c r="G53" s="2">
        <v>92858</v>
      </c>
      <c r="H53" s="2">
        <v>32701</v>
      </c>
      <c r="I53" s="2">
        <v>24045</v>
      </c>
      <c r="J53" s="2">
        <v>627658</v>
      </c>
      <c r="M53" t="s">
        <v>4</v>
      </c>
      <c r="N53">
        <v>2019</v>
      </c>
      <c r="P53">
        <v>154523</v>
      </c>
      <c r="Q53">
        <v>285796</v>
      </c>
      <c r="R53">
        <v>10897</v>
      </c>
      <c r="S53">
        <v>90757</v>
      </c>
      <c r="T53">
        <v>31014</v>
      </c>
      <c r="U53">
        <v>21964</v>
      </c>
      <c r="V53">
        <v>594951</v>
      </c>
      <c r="Y53" t="s">
        <v>4</v>
      </c>
      <c r="Z53">
        <v>2019</v>
      </c>
      <c r="AB53">
        <v>41637</v>
      </c>
      <c r="AC53">
        <v>1175</v>
      </c>
      <c r="AD53">
        <v>375</v>
      </c>
      <c r="AE53">
        <v>205</v>
      </c>
      <c r="AF53">
        <v>3938</v>
      </c>
      <c r="AG53">
        <v>14</v>
      </c>
      <c r="AH53">
        <v>12</v>
      </c>
      <c r="AI53">
        <v>47356</v>
      </c>
    </row>
    <row r="54" spans="1:35" x14ac:dyDescent="0.35">
      <c r="A54" t="s">
        <v>4</v>
      </c>
      <c r="B54">
        <v>2020</v>
      </c>
      <c r="D54" s="2">
        <v>94198</v>
      </c>
      <c r="E54" s="2">
        <v>283887</v>
      </c>
      <c r="F54" s="2">
        <v>14851</v>
      </c>
      <c r="G54" s="2">
        <v>79791</v>
      </c>
      <c r="H54" s="2">
        <v>23286</v>
      </c>
      <c r="I54" s="2">
        <v>18120</v>
      </c>
      <c r="J54" s="2">
        <v>514133</v>
      </c>
      <c r="M54" t="s">
        <v>4</v>
      </c>
      <c r="N54">
        <v>2020</v>
      </c>
      <c r="P54">
        <v>109891</v>
      </c>
      <c r="Q54">
        <v>249560</v>
      </c>
      <c r="R54">
        <v>8744</v>
      </c>
      <c r="S54">
        <v>79660</v>
      </c>
      <c r="T54">
        <v>22706</v>
      </c>
      <c r="U54">
        <v>19644</v>
      </c>
      <c r="V54">
        <v>490205</v>
      </c>
      <c r="Y54" t="s">
        <v>4</v>
      </c>
      <c r="Z54">
        <v>2020</v>
      </c>
      <c r="AB54">
        <v>33268</v>
      </c>
      <c r="AC54">
        <v>920</v>
      </c>
      <c r="AD54">
        <v>315</v>
      </c>
      <c r="AE54">
        <v>165</v>
      </c>
      <c r="AF54">
        <v>3595</v>
      </c>
      <c r="AG54">
        <v>8</v>
      </c>
      <c r="AH54">
        <v>48</v>
      </c>
      <c r="AI54">
        <v>38319</v>
      </c>
    </row>
    <row r="55" spans="1:35" x14ac:dyDescent="0.35">
      <c r="A55" t="s">
        <v>4</v>
      </c>
      <c r="B55">
        <v>2021</v>
      </c>
      <c r="D55" s="2">
        <v>101061</v>
      </c>
      <c r="E55" s="2">
        <v>335103</v>
      </c>
      <c r="F55" s="2">
        <v>17125</v>
      </c>
      <c r="G55" s="2">
        <v>112761</v>
      </c>
      <c r="H55" s="2">
        <v>30123</v>
      </c>
      <c r="I55" s="2">
        <v>21257</v>
      </c>
      <c r="J55" s="2">
        <v>617430</v>
      </c>
      <c r="M55" t="s">
        <v>4</v>
      </c>
      <c r="N55">
        <v>2021</v>
      </c>
      <c r="P55">
        <v>126044</v>
      </c>
      <c r="Q55">
        <v>264931</v>
      </c>
      <c r="R55">
        <v>10678</v>
      </c>
      <c r="S55">
        <v>108330</v>
      </c>
      <c r="T55">
        <v>29026</v>
      </c>
      <c r="U55">
        <v>18425</v>
      </c>
      <c r="V55">
        <v>557434</v>
      </c>
      <c r="Y55" t="s">
        <v>4</v>
      </c>
      <c r="Z55">
        <v>2021</v>
      </c>
      <c r="AB55">
        <v>39390</v>
      </c>
      <c r="AC55">
        <v>1356</v>
      </c>
      <c r="AD55">
        <v>536</v>
      </c>
      <c r="AE55">
        <v>147</v>
      </c>
      <c r="AF55">
        <v>4517</v>
      </c>
      <c r="AG55">
        <v>6</v>
      </c>
      <c r="AH55">
        <v>19</v>
      </c>
      <c r="AI55">
        <v>45971</v>
      </c>
    </row>
    <row r="56" spans="1:35" x14ac:dyDescent="0.35">
      <c r="A56" t="s">
        <v>4</v>
      </c>
      <c r="B56">
        <v>2022</v>
      </c>
      <c r="D56" s="2">
        <v>108920</v>
      </c>
      <c r="E56" s="2">
        <v>363563</v>
      </c>
      <c r="F56" s="2">
        <v>17770</v>
      </c>
      <c r="G56" s="2">
        <v>127268</v>
      </c>
      <c r="H56" s="2">
        <v>32196</v>
      </c>
      <c r="I56" s="2">
        <v>25723</v>
      </c>
      <c r="J56" s="2">
        <v>675440</v>
      </c>
      <c r="M56" t="s">
        <v>4</v>
      </c>
      <c r="N56">
        <v>2022</v>
      </c>
      <c r="P56">
        <v>147366</v>
      </c>
      <c r="Q56">
        <v>309651</v>
      </c>
      <c r="R56">
        <v>12466</v>
      </c>
      <c r="S56">
        <v>124925</v>
      </c>
      <c r="T56">
        <v>31469</v>
      </c>
      <c r="U56">
        <v>24178</v>
      </c>
      <c r="V56">
        <v>650055</v>
      </c>
      <c r="Y56" t="s">
        <v>4</v>
      </c>
      <c r="Z56">
        <v>2022</v>
      </c>
      <c r="AB56">
        <v>52439</v>
      </c>
      <c r="AC56">
        <v>2062</v>
      </c>
      <c r="AD56">
        <v>503</v>
      </c>
      <c r="AE56">
        <v>190</v>
      </c>
      <c r="AF56">
        <v>5429</v>
      </c>
      <c r="AG56">
        <v>25</v>
      </c>
      <c r="AH56">
        <v>25</v>
      </c>
      <c r="AI56">
        <v>60673</v>
      </c>
    </row>
    <row r="57" spans="1:35" x14ac:dyDescent="0.35">
      <c r="A57" t="s">
        <v>4</v>
      </c>
      <c r="B57">
        <v>2023</v>
      </c>
      <c r="D57" s="2">
        <v>104844</v>
      </c>
      <c r="E57" s="2">
        <v>376243</v>
      </c>
      <c r="F57" s="2">
        <v>16698</v>
      </c>
      <c r="G57" s="2">
        <v>132591</v>
      </c>
      <c r="H57" s="2">
        <v>31258</v>
      </c>
      <c r="I57" s="2">
        <v>25991</v>
      </c>
      <c r="J57" s="2">
        <v>687625</v>
      </c>
      <c r="M57" t="s">
        <v>4</v>
      </c>
      <c r="N57">
        <v>2023</v>
      </c>
      <c r="P57">
        <v>135370</v>
      </c>
      <c r="Q57">
        <v>312104</v>
      </c>
      <c r="R57">
        <v>10967</v>
      </c>
      <c r="S57">
        <v>129748</v>
      </c>
      <c r="T57">
        <v>30209</v>
      </c>
      <c r="U57">
        <v>24637</v>
      </c>
      <c r="V57">
        <v>643035</v>
      </c>
      <c r="Y57" t="s">
        <v>4</v>
      </c>
      <c r="Z57">
        <v>2023</v>
      </c>
      <c r="AB57">
        <v>54961</v>
      </c>
      <c r="AC57">
        <v>2179</v>
      </c>
      <c r="AD57">
        <v>540</v>
      </c>
      <c r="AE57">
        <v>159</v>
      </c>
      <c r="AF57">
        <v>4728</v>
      </c>
      <c r="AG57">
        <v>7</v>
      </c>
      <c r="AH57">
        <v>19</v>
      </c>
      <c r="AI57">
        <v>62593</v>
      </c>
    </row>
    <row r="65" spans="4:46" x14ac:dyDescent="0.35">
      <c r="E65" t="s">
        <v>14</v>
      </c>
      <c r="F65" t="s">
        <v>43</v>
      </c>
      <c r="G65" t="s">
        <v>44</v>
      </c>
      <c r="H65" t="s">
        <v>45</v>
      </c>
      <c r="I65" t="s">
        <v>46</v>
      </c>
      <c r="J65" t="s">
        <v>47</v>
      </c>
      <c r="O65" t="s">
        <v>43</v>
      </c>
      <c r="P65" t="s">
        <v>44</v>
      </c>
      <c r="Q65" t="s">
        <v>45</v>
      </c>
      <c r="R65" t="s">
        <v>46</v>
      </c>
      <c r="S65" t="s">
        <v>47</v>
      </c>
    </row>
    <row r="66" spans="4:46" x14ac:dyDescent="0.35">
      <c r="D66" t="s">
        <v>16</v>
      </c>
      <c r="E66">
        <v>2014</v>
      </c>
      <c r="F66" s="4">
        <f>D8-P8</f>
        <v>-160896</v>
      </c>
      <c r="G66" s="4">
        <f>E8-Q8</f>
        <v>119134</v>
      </c>
      <c r="H66" s="4">
        <f>F8-R8</f>
        <v>25423</v>
      </c>
      <c r="I66" s="4">
        <f>J8-V8</f>
        <v>-12303</v>
      </c>
      <c r="J66" s="4">
        <f>AB8+AF8</f>
        <v>127997</v>
      </c>
      <c r="M66" t="s">
        <v>16</v>
      </c>
      <c r="N66">
        <v>2014</v>
      </c>
      <c r="O66" s="5">
        <f>SUM(F$66:F66)</f>
        <v>-160896</v>
      </c>
      <c r="P66" s="5">
        <f>SUM(G$66:G66)</f>
        <v>119134</v>
      </c>
      <c r="Q66" s="5">
        <f>SUM(H$66:H66)</f>
        <v>25423</v>
      </c>
      <c r="R66" s="5">
        <f>SUM(I$66:I66)</f>
        <v>-12303</v>
      </c>
      <c r="S66" s="5">
        <f>SUM(J$66:J66)</f>
        <v>127997</v>
      </c>
      <c r="AK66">
        <v>2014</v>
      </c>
      <c r="AL66">
        <v>2015</v>
      </c>
      <c r="AM66">
        <v>2016</v>
      </c>
      <c r="AN66">
        <v>2017</v>
      </c>
      <c r="AO66">
        <v>2018</v>
      </c>
      <c r="AP66">
        <v>2019</v>
      </c>
      <c r="AQ66">
        <v>2020</v>
      </c>
      <c r="AR66">
        <v>2021</v>
      </c>
      <c r="AS66">
        <v>2022</v>
      </c>
      <c r="AT66">
        <v>2023</v>
      </c>
    </row>
    <row r="67" spans="4:46" x14ac:dyDescent="0.35">
      <c r="D67" t="s">
        <v>4</v>
      </c>
      <c r="E67">
        <v>2015</v>
      </c>
      <c r="F67" s="4">
        <f t="shared" ref="F67:H82" si="0">D9-P9</f>
        <v>34681</v>
      </c>
      <c r="G67" s="4">
        <f t="shared" si="0"/>
        <v>113464</v>
      </c>
      <c r="H67" s="4">
        <f t="shared" si="0"/>
        <v>12160</v>
      </c>
      <c r="I67" s="4">
        <f t="shared" ref="I67:I115" si="1">J9-V9</f>
        <v>171039</v>
      </c>
      <c r="J67" s="4">
        <f t="shared" ref="J67:J115" si="2">AB9+AF9</f>
        <v>205703</v>
      </c>
      <c r="M67" t="s">
        <v>4</v>
      </c>
      <c r="N67">
        <v>2015</v>
      </c>
      <c r="O67" s="5">
        <f>SUM(F$66:F67)</f>
        <v>-126215</v>
      </c>
      <c r="P67" s="5">
        <f>SUM(G$66:G67)</f>
        <v>232598</v>
      </c>
      <c r="Q67" s="5">
        <f>SUM(H$66:H67)</f>
        <v>37583</v>
      </c>
      <c r="R67" s="5">
        <f>SUM(I$66:I67)</f>
        <v>158736</v>
      </c>
      <c r="S67" s="5">
        <f>SUM(J$66:J67)</f>
        <v>333700</v>
      </c>
      <c r="AJ67" t="s">
        <v>48</v>
      </c>
      <c r="AK67" s="4">
        <v>127997</v>
      </c>
      <c r="AL67" s="4">
        <v>205703</v>
      </c>
      <c r="AM67" s="4">
        <v>141052</v>
      </c>
      <c r="AN67" s="4">
        <v>115697</v>
      </c>
      <c r="AO67" s="4">
        <v>191765</v>
      </c>
      <c r="AP67" s="4">
        <v>259353</v>
      </c>
      <c r="AQ67" s="4">
        <v>202278</v>
      </c>
      <c r="AR67" s="4">
        <v>184079</v>
      </c>
      <c r="AS67" s="4">
        <v>258688</v>
      </c>
      <c r="AT67" s="4">
        <v>260440</v>
      </c>
    </row>
    <row r="68" spans="4:46" x14ac:dyDescent="0.35">
      <c r="D68" t="s">
        <v>4</v>
      </c>
      <c r="E68">
        <v>2016</v>
      </c>
      <c r="F68" s="4">
        <f t="shared" si="0"/>
        <v>-116760</v>
      </c>
      <c r="G68" s="4">
        <f t="shared" si="0"/>
        <v>171533</v>
      </c>
      <c r="H68" s="4">
        <f t="shared" si="0"/>
        <v>31334</v>
      </c>
      <c r="I68" s="4">
        <f t="shared" si="1"/>
        <v>117691</v>
      </c>
      <c r="J68" s="4">
        <f t="shared" si="2"/>
        <v>141052</v>
      </c>
      <c r="M68" t="s">
        <v>4</v>
      </c>
      <c r="N68">
        <v>2016</v>
      </c>
      <c r="O68" s="5">
        <f>SUM(F$66:F68)</f>
        <v>-242975</v>
      </c>
      <c r="P68" s="5">
        <f>SUM(G$66:G68)</f>
        <v>404131</v>
      </c>
      <c r="Q68" s="5">
        <f>SUM(H$66:H68)</f>
        <v>68917</v>
      </c>
      <c r="R68" s="5">
        <f>SUM(I$66:I68)</f>
        <v>276427</v>
      </c>
      <c r="S68" s="5">
        <f>SUM(J$66:J68)</f>
        <v>474752</v>
      </c>
      <c r="AJ68" t="s">
        <v>49</v>
      </c>
      <c r="AK68" s="4">
        <v>96418</v>
      </c>
      <c r="AL68" s="4">
        <v>156966</v>
      </c>
      <c r="AM68" s="4">
        <v>113148</v>
      </c>
      <c r="AN68" s="4">
        <v>92132</v>
      </c>
      <c r="AO68" s="4">
        <v>157455</v>
      </c>
      <c r="AP68" s="4">
        <v>211984</v>
      </c>
      <c r="AQ68" s="4">
        <v>161025</v>
      </c>
      <c r="AR68" s="4">
        <v>143362</v>
      </c>
      <c r="AS68" s="4">
        <v>205077</v>
      </c>
      <c r="AT68" s="4">
        <v>201422</v>
      </c>
    </row>
    <row r="69" spans="4:46" x14ac:dyDescent="0.35">
      <c r="D69" t="s">
        <v>4</v>
      </c>
      <c r="E69">
        <v>2017</v>
      </c>
      <c r="F69" s="4">
        <f t="shared" si="0"/>
        <v>-165726</v>
      </c>
      <c r="G69" s="4">
        <f t="shared" si="0"/>
        <v>206642</v>
      </c>
      <c r="H69" s="4">
        <f t="shared" si="0"/>
        <v>40757</v>
      </c>
      <c r="I69" s="4">
        <f t="shared" si="1"/>
        <v>144213</v>
      </c>
      <c r="J69" s="4">
        <f t="shared" si="2"/>
        <v>115697</v>
      </c>
      <c r="M69" t="s">
        <v>4</v>
      </c>
      <c r="N69">
        <v>2017</v>
      </c>
      <c r="O69" s="5">
        <f>SUM(F$66:F69)</f>
        <v>-408701</v>
      </c>
      <c r="P69" s="5">
        <f>SUM(G$66:G69)</f>
        <v>610773</v>
      </c>
      <c r="Q69" s="5">
        <f>SUM(H$66:H69)</f>
        <v>109674</v>
      </c>
      <c r="R69" s="5">
        <f>SUM(I$66:I69)</f>
        <v>420640</v>
      </c>
      <c r="S69" s="5">
        <f>SUM(J$66:J69)</f>
        <v>590449</v>
      </c>
      <c r="AJ69" t="s">
        <v>18</v>
      </c>
      <c r="AK69" s="4">
        <v>83200</v>
      </c>
      <c r="AL69" s="4">
        <v>136785</v>
      </c>
      <c r="AM69" s="4">
        <v>93375</v>
      </c>
      <c r="AN69" s="4">
        <v>71800</v>
      </c>
      <c r="AO69" s="4">
        <v>116420</v>
      </c>
      <c r="AP69" s="4">
        <v>162910</v>
      </c>
      <c r="AQ69" s="4">
        <v>128137</v>
      </c>
      <c r="AR69" s="4">
        <v>121829</v>
      </c>
      <c r="AS69" s="4">
        <v>168197</v>
      </c>
      <c r="AT69" s="4">
        <v>172142</v>
      </c>
    </row>
    <row r="70" spans="4:46" x14ac:dyDescent="0.35">
      <c r="D70" t="s">
        <v>4</v>
      </c>
      <c r="E70">
        <v>2018</v>
      </c>
      <c r="F70" s="4">
        <f t="shared" si="0"/>
        <v>-126958</v>
      </c>
      <c r="G70" s="4">
        <f t="shared" si="0"/>
        <v>176016</v>
      </c>
      <c r="H70" s="4">
        <f t="shared" si="0"/>
        <v>45977</v>
      </c>
      <c r="I70" s="4">
        <f t="shared" si="1"/>
        <v>132499</v>
      </c>
      <c r="J70" s="4">
        <f t="shared" si="2"/>
        <v>191765</v>
      </c>
      <c r="M70" t="s">
        <v>4</v>
      </c>
      <c r="N70">
        <v>2018</v>
      </c>
      <c r="O70" s="5">
        <f>SUM(F$66:F70)</f>
        <v>-535659</v>
      </c>
      <c r="P70" s="5">
        <f>SUM(G$66:G70)</f>
        <v>786789</v>
      </c>
      <c r="Q70" s="5">
        <f>SUM(H$66:H70)</f>
        <v>155651</v>
      </c>
      <c r="R70" s="5">
        <f>SUM(I$66:I70)</f>
        <v>553139</v>
      </c>
      <c r="S70" s="5">
        <f>SUM(J$66:J70)</f>
        <v>782214</v>
      </c>
      <c r="AJ70" t="s">
        <v>19</v>
      </c>
      <c r="AK70" s="4">
        <v>50825</v>
      </c>
      <c r="AL70" s="4">
        <v>81329</v>
      </c>
      <c r="AM70" s="4">
        <v>55479</v>
      </c>
      <c r="AN70" s="4">
        <v>59451</v>
      </c>
      <c r="AO70" s="4">
        <v>87018</v>
      </c>
      <c r="AP70" s="4">
        <v>108965</v>
      </c>
      <c r="AQ70" s="4">
        <v>94343</v>
      </c>
      <c r="AR70" s="4">
        <v>104350</v>
      </c>
      <c r="AS70" s="4">
        <v>130571</v>
      </c>
      <c r="AT70" s="4">
        <v>136532</v>
      </c>
    </row>
    <row r="71" spans="4:46" x14ac:dyDescent="0.35">
      <c r="D71" t="s">
        <v>4</v>
      </c>
      <c r="E71">
        <v>2019</v>
      </c>
      <c r="F71" s="4">
        <f t="shared" si="0"/>
        <v>-128613</v>
      </c>
      <c r="G71" s="4">
        <f t="shared" si="0"/>
        <v>168218</v>
      </c>
      <c r="H71" s="4">
        <f t="shared" si="0"/>
        <v>47146</v>
      </c>
      <c r="I71" s="4">
        <f t="shared" si="1"/>
        <v>108696</v>
      </c>
      <c r="J71" s="4">
        <f t="shared" si="2"/>
        <v>259353</v>
      </c>
      <c r="M71" t="s">
        <v>4</v>
      </c>
      <c r="N71">
        <v>2019</v>
      </c>
      <c r="O71" s="5">
        <f>SUM(F$66:F71)</f>
        <v>-664272</v>
      </c>
      <c r="P71" s="5">
        <f>SUM(G$66:G71)</f>
        <v>955007</v>
      </c>
      <c r="Q71" s="5">
        <f>SUM(H$66:H71)</f>
        <v>202797</v>
      </c>
      <c r="R71" s="5">
        <f>SUM(I$66:I71)</f>
        <v>661835</v>
      </c>
      <c r="S71" s="5">
        <f>SUM(J$66:J71)</f>
        <v>1041567</v>
      </c>
      <c r="AJ71" t="s">
        <v>20</v>
      </c>
      <c r="AK71" s="4">
        <v>19449</v>
      </c>
      <c r="AL71" s="4">
        <v>28755</v>
      </c>
      <c r="AM71" s="4">
        <v>21802</v>
      </c>
      <c r="AN71" s="4">
        <v>24310</v>
      </c>
      <c r="AO71" s="4">
        <v>36667</v>
      </c>
      <c r="AP71" s="4">
        <v>45575</v>
      </c>
      <c r="AQ71" s="4">
        <v>36863</v>
      </c>
      <c r="AR71" s="4">
        <v>43907</v>
      </c>
      <c r="AS71" s="4">
        <v>57868</v>
      </c>
      <c r="AT71" s="4">
        <v>59689</v>
      </c>
    </row>
    <row r="72" spans="4:46" x14ac:dyDescent="0.35">
      <c r="D72" t="s">
        <v>4</v>
      </c>
      <c r="E72">
        <v>2020</v>
      </c>
      <c r="F72" s="4">
        <f t="shared" si="0"/>
        <v>-128704</v>
      </c>
      <c r="G72" s="4">
        <f t="shared" si="0"/>
        <v>97981</v>
      </c>
      <c r="H72" s="4">
        <f t="shared" si="0"/>
        <v>25366</v>
      </c>
      <c r="I72" s="4">
        <f t="shared" si="1"/>
        <v>-26566</v>
      </c>
      <c r="J72" s="4">
        <f t="shared" si="2"/>
        <v>202278</v>
      </c>
      <c r="M72" t="s">
        <v>4</v>
      </c>
      <c r="N72">
        <v>2020</v>
      </c>
      <c r="O72" s="5">
        <f>SUM(F$66:F72)</f>
        <v>-792976</v>
      </c>
      <c r="P72" s="5">
        <f>SUM(G$66:G72)</f>
        <v>1052988</v>
      </c>
      <c r="Q72" s="5">
        <f>SUM(H$66:H72)</f>
        <v>228163</v>
      </c>
      <c r="R72" s="5">
        <f>SUM(I$66:I72)</f>
        <v>635269</v>
      </c>
      <c r="S72" s="5">
        <f>SUM(J$66:J72)</f>
        <v>1243845</v>
      </c>
    </row>
    <row r="73" spans="4:46" x14ac:dyDescent="0.35">
      <c r="D73" t="s">
        <v>4</v>
      </c>
      <c r="E73">
        <v>2021</v>
      </c>
      <c r="F73" s="4">
        <f t="shared" si="0"/>
        <v>-168903</v>
      </c>
      <c r="G73" s="4">
        <f t="shared" si="0"/>
        <v>249271</v>
      </c>
      <c r="H73" s="4">
        <f t="shared" si="0"/>
        <v>39548</v>
      </c>
      <c r="I73" s="4">
        <f t="shared" si="1"/>
        <v>186377</v>
      </c>
      <c r="J73" s="4">
        <f t="shared" si="2"/>
        <v>184079</v>
      </c>
      <c r="M73" t="s">
        <v>4</v>
      </c>
      <c r="N73">
        <v>2021</v>
      </c>
      <c r="O73" s="5">
        <f>SUM(F$66:F73)</f>
        <v>-961879</v>
      </c>
      <c r="P73" s="5">
        <f>SUM(G$66:G73)</f>
        <v>1302259</v>
      </c>
      <c r="Q73" s="5">
        <f>SUM(H$66:H73)</f>
        <v>267711</v>
      </c>
      <c r="R73" s="5">
        <f>SUM(I$66:I73)</f>
        <v>821646</v>
      </c>
      <c r="S73" s="5">
        <f>SUM(J$66:J73)</f>
        <v>1427924</v>
      </c>
    </row>
    <row r="74" spans="4:46" x14ac:dyDescent="0.35">
      <c r="D74" t="s">
        <v>4</v>
      </c>
      <c r="E74">
        <v>2022</v>
      </c>
      <c r="F74" s="4">
        <f t="shared" si="0"/>
        <v>-153977</v>
      </c>
      <c r="G74" s="4">
        <f t="shared" si="0"/>
        <v>232537</v>
      </c>
      <c r="H74" s="4">
        <f t="shared" si="0"/>
        <v>44018</v>
      </c>
      <c r="I74" s="4">
        <f t="shared" si="1"/>
        <v>137920</v>
      </c>
      <c r="J74" s="4">
        <f t="shared" si="2"/>
        <v>258688</v>
      </c>
      <c r="M74" t="s">
        <v>4</v>
      </c>
      <c r="N74">
        <v>2022</v>
      </c>
      <c r="O74" s="5">
        <f>SUM(F$66:F74)</f>
        <v>-1115856</v>
      </c>
      <c r="P74" s="5">
        <f>SUM(G$66:G74)</f>
        <v>1534796</v>
      </c>
      <c r="Q74" s="5">
        <f>SUM(H$66:H74)</f>
        <v>311729</v>
      </c>
      <c r="R74" s="5">
        <f>SUM(I$66:I74)</f>
        <v>959566</v>
      </c>
      <c r="S74" s="5">
        <f>SUM(J$66:J74)</f>
        <v>1686612</v>
      </c>
    </row>
    <row r="75" spans="4:46" x14ac:dyDescent="0.35">
      <c r="D75" t="s">
        <v>4</v>
      </c>
      <c r="E75">
        <v>2023</v>
      </c>
      <c r="F75" s="4">
        <f t="shared" si="0"/>
        <v>-144053</v>
      </c>
      <c r="G75" s="4">
        <f t="shared" si="0"/>
        <v>236966</v>
      </c>
      <c r="H75" s="4">
        <f t="shared" si="0"/>
        <v>39045</v>
      </c>
      <c r="I75" s="4">
        <f t="shared" si="1"/>
        <v>144348</v>
      </c>
      <c r="J75" s="4">
        <f t="shared" si="2"/>
        <v>260440</v>
      </c>
      <c r="M75" t="s">
        <v>4</v>
      </c>
      <c r="N75">
        <v>2023</v>
      </c>
      <c r="O75" s="5">
        <f>SUM(F$66:F75)</f>
        <v>-1259909</v>
      </c>
      <c r="P75" s="5">
        <f>SUM(G$66:G75)</f>
        <v>1771762</v>
      </c>
      <c r="Q75" s="5">
        <f>SUM(H$66:H75)</f>
        <v>350774</v>
      </c>
      <c r="R75" s="5">
        <f>SUM(I$66:I75)</f>
        <v>1103914</v>
      </c>
      <c r="S75" s="5">
        <f>SUM(J$66:J75)</f>
        <v>1947052</v>
      </c>
    </row>
    <row r="76" spans="4:46" x14ac:dyDescent="0.35">
      <c r="D76" t="s">
        <v>17</v>
      </c>
      <c r="E76">
        <v>2014</v>
      </c>
      <c r="F76" s="4">
        <f t="shared" si="0"/>
        <v>-126738</v>
      </c>
      <c r="G76" s="4">
        <f t="shared" si="0"/>
        <v>82839</v>
      </c>
      <c r="H76" s="4">
        <f t="shared" si="0"/>
        <v>20630</v>
      </c>
      <c r="I76" s="4">
        <f t="shared" si="1"/>
        <v>-23427</v>
      </c>
      <c r="J76" s="4">
        <f t="shared" si="2"/>
        <v>96418</v>
      </c>
      <c r="M76" t="s">
        <v>17</v>
      </c>
      <c r="N76">
        <v>2014</v>
      </c>
      <c r="O76" s="5">
        <f>SUM(F$76:F76)</f>
        <v>-126738</v>
      </c>
      <c r="P76" s="5">
        <f>SUM(G$76:G76)</f>
        <v>82839</v>
      </c>
      <c r="Q76" s="5">
        <f>SUM(H$76:H76)</f>
        <v>20630</v>
      </c>
      <c r="R76" s="5">
        <f>SUM(I$76:I76)</f>
        <v>-23427</v>
      </c>
      <c r="S76" s="5">
        <f>SUM(J$76:J76)</f>
        <v>96418</v>
      </c>
    </row>
    <row r="77" spans="4:46" x14ac:dyDescent="0.35">
      <c r="D77" t="s">
        <v>4</v>
      </c>
      <c r="E77">
        <v>2015</v>
      </c>
      <c r="F77" s="4">
        <f t="shared" si="0"/>
        <v>8071</v>
      </c>
      <c r="G77" s="4">
        <f t="shared" si="0"/>
        <v>83953</v>
      </c>
      <c r="H77" s="4">
        <f t="shared" si="0"/>
        <v>13841</v>
      </c>
      <c r="I77" s="4">
        <f t="shared" si="1"/>
        <v>101183</v>
      </c>
      <c r="J77" s="4">
        <f t="shared" si="2"/>
        <v>156966</v>
      </c>
      <c r="M77" t="s">
        <v>4</v>
      </c>
      <c r="N77">
        <v>2015</v>
      </c>
      <c r="O77" s="5">
        <f>SUM(F$76:F77)</f>
        <v>-118667</v>
      </c>
      <c r="P77" s="5">
        <f>SUM(G$76:G77)</f>
        <v>166792</v>
      </c>
      <c r="Q77" s="5">
        <f>SUM(H$76:H77)</f>
        <v>34471</v>
      </c>
      <c r="R77" s="5">
        <f>SUM(I$76:I77)</f>
        <v>77756</v>
      </c>
      <c r="S77" s="5">
        <f>SUM(J$76:J77)</f>
        <v>253384</v>
      </c>
    </row>
    <row r="78" spans="4:46" x14ac:dyDescent="0.35">
      <c r="D78" t="s">
        <v>4</v>
      </c>
      <c r="E78">
        <v>2016</v>
      </c>
      <c r="F78" s="4">
        <f t="shared" si="0"/>
        <v>-101902</v>
      </c>
      <c r="G78" s="4">
        <f t="shared" si="0"/>
        <v>139382</v>
      </c>
      <c r="H78" s="4">
        <f t="shared" si="0"/>
        <v>28717</v>
      </c>
      <c r="I78" s="4">
        <f t="shared" si="1"/>
        <v>85772</v>
      </c>
      <c r="J78" s="4">
        <f t="shared" si="2"/>
        <v>113148</v>
      </c>
      <c r="M78" t="s">
        <v>4</v>
      </c>
      <c r="N78">
        <v>2016</v>
      </c>
      <c r="O78" s="5">
        <f>SUM(F$76:F78)</f>
        <v>-220569</v>
      </c>
      <c r="P78" s="5">
        <f>SUM(G$76:G78)</f>
        <v>306174</v>
      </c>
      <c r="Q78" s="5">
        <f>SUM(H$76:H78)</f>
        <v>63188</v>
      </c>
      <c r="R78" s="5">
        <f>SUM(I$76:I78)</f>
        <v>163528</v>
      </c>
      <c r="S78" s="5">
        <f>SUM(J$76:J78)</f>
        <v>366532</v>
      </c>
    </row>
    <row r="79" spans="4:46" x14ac:dyDescent="0.35">
      <c r="D79" t="s">
        <v>4</v>
      </c>
      <c r="E79">
        <v>2017</v>
      </c>
      <c r="F79" s="4">
        <f t="shared" si="0"/>
        <v>-130460</v>
      </c>
      <c r="G79" s="4">
        <f t="shared" si="0"/>
        <v>172720</v>
      </c>
      <c r="H79" s="4">
        <f t="shared" si="0"/>
        <v>35506</v>
      </c>
      <c r="I79" s="4">
        <f t="shared" si="1"/>
        <v>137606</v>
      </c>
      <c r="J79" s="4">
        <f t="shared" si="2"/>
        <v>92132</v>
      </c>
      <c r="M79" t="s">
        <v>4</v>
      </c>
      <c r="N79">
        <v>2017</v>
      </c>
      <c r="O79" s="5">
        <f>SUM(F$76:F79)</f>
        <v>-351029</v>
      </c>
      <c r="P79" s="5">
        <f>SUM(G$76:G79)</f>
        <v>478894</v>
      </c>
      <c r="Q79" s="5">
        <f>SUM(H$76:H79)</f>
        <v>98694</v>
      </c>
      <c r="R79" s="5">
        <f>SUM(I$76:I79)</f>
        <v>301134</v>
      </c>
      <c r="S79" s="5">
        <f>SUM(J$76:J79)</f>
        <v>458664</v>
      </c>
    </row>
    <row r="80" spans="4:46" x14ac:dyDescent="0.35">
      <c r="D80" t="s">
        <v>4</v>
      </c>
      <c r="E80">
        <v>2018</v>
      </c>
      <c r="F80" s="4">
        <f t="shared" si="0"/>
        <v>-103743</v>
      </c>
      <c r="G80" s="4">
        <f t="shared" si="0"/>
        <v>136897</v>
      </c>
      <c r="H80" s="4">
        <f t="shared" si="0"/>
        <v>39037</v>
      </c>
      <c r="I80" s="4">
        <f t="shared" si="1"/>
        <v>103603</v>
      </c>
      <c r="J80" s="4">
        <f t="shared" si="2"/>
        <v>157455</v>
      </c>
      <c r="M80" t="s">
        <v>4</v>
      </c>
      <c r="N80">
        <v>2018</v>
      </c>
      <c r="O80" s="5">
        <f>SUM(F$76:F80)</f>
        <v>-454772</v>
      </c>
      <c r="P80" s="5">
        <f>SUM(G$76:G80)</f>
        <v>615791</v>
      </c>
      <c r="Q80" s="5">
        <f>SUM(H$76:H80)</f>
        <v>137731</v>
      </c>
      <c r="R80" s="5">
        <f>SUM(I$76:I80)</f>
        <v>404737</v>
      </c>
      <c r="S80" s="5">
        <f>SUM(J$76:J80)</f>
        <v>616119</v>
      </c>
    </row>
    <row r="81" spans="4:19" x14ac:dyDescent="0.35">
      <c r="D81" t="s">
        <v>4</v>
      </c>
      <c r="E81">
        <v>2019</v>
      </c>
      <c r="F81" s="4">
        <f t="shared" si="0"/>
        <v>-103459</v>
      </c>
      <c r="G81" s="4">
        <f t="shared" si="0"/>
        <v>125363</v>
      </c>
      <c r="H81" s="4">
        <f t="shared" si="0"/>
        <v>37255</v>
      </c>
      <c r="I81" s="4">
        <f t="shared" si="1"/>
        <v>75969</v>
      </c>
      <c r="J81" s="4">
        <f t="shared" si="2"/>
        <v>211984</v>
      </c>
      <c r="M81" t="s">
        <v>4</v>
      </c>
      <c r="N81">
        <v>2019</v>
      </c>
      <c r="O81" s="5">
        <f>SUM(F$76:F81)</f>
        <v>-558231</v>
      </c>
      <c r="P81" s="5">
        <f>SUM(G$76:G81)</f>
        <v>741154</v>
      </c>
      <c r="Q81" s="5">
        <f>SUM(H$76:H81)</f>
        <v>174986</v>
      </c>
      <c r="R81" s="5">
        <f>SUM(I$76:I81)</f>
        <v>480706</v>
      </c>
      <c r="S81" s="5">
        <f>SUM(J$76:J81)</f>
        <v>828103</v>
      </c>
    </row>
    <row r="82" spans="4:19" x14ac:dyDescent="0.35">
      <c r="D82" t="s">
        <v>4</v>
      </c>
      <c r="E82">
        <v>2020</v>
      </c>
      <c r="F82" s="4">
        <f t="shared" si="0"/>
        <v>-104031</v>
      </c>
      <c r="G82" s="4">
        <f t="shared" si="0"/>
        <v>80488</v>
      </c>
      <c r="H82" s="4">
        <f t="shared" si="0"/>
        <v>21776</v>
      </c>
      <c r="I82" s="4">
        <f t="shared" si="1"/>
        <v>-58542</v>
      </c>
      <c r="J82" s="4">
        <f t="shared" si="2"/>
        <v>161025</v>
      </c>
      <c r="M82" t="s">
        <v>4</v>
      </c>
      <c r="N82">
        <v>2020</v>
      </c>
      <c r="O82" s="5">
        <f>SUM(F$76:F82)</f>
        <v>-662262</v>
      </c>
      <c r="P82" s="5">
        <f>SUM(G$76:G82)</f>
        <v>821642</v>
      </c>
      <c r="Q82" s="5">
        <f>SUM(H$76:H82)</f>
        <v>196762</v>
      </c>
      <c r="R82" s="5">
        <f>SUM(I$76:I82)</f>
        <v>422164</v>
      </c>
      <c r="S82" s="5">
        <f>SUM(J$76:J82)</f>
        <v>989128</v>
      </c>
    </row>
    <row r="83" spans="4:19" x14ac:dyDescent="0.35">
      <c r="D83" t="s">
        <v>4</v>
      </c>
      <c r="E83">
        <v>2021</v>
      </c>
      <c r="F83" s="4">
        <f t="shared" ref="F83:H98" si="3">D25-P25</f>
        <v>-144824</v>
      </c>
      <c r="G83" s="4">
        <f t="shared" si="3"/>
        <v>191489</v>
      </c>
      <c r="H83" s="4">
        <f t="shared" si="3"/>
        <v>32096</v>
      </c>
      <c r="I83" s="4">
        <f t="shared" si="1"/>
        <v>172189</v>
      </c>
      <c r="J83" s="4">
        <f t="shared" si="2"/>
        <v>143362</v>
      </c>
      <c r="M83" t="s">
        <v>4</v>
      </c>
      <c r="N83">
        <v>2021</v>
      </c>
      <c r="O83" s="5">
        <f>SUM(F$76:F83)</f>
        <v>-807086</v>
      </c>
      <c r="P83" s="5">
        <f>SUM(G$76:G83)</f>
        <v>1013131</v>
      </c>
      <c r="Q83" s="5">
        <f>SUM(H$76:H83)</f>
        <v>228858</v>
      </c>
      <c r="R83" s="5">
        <f>SUM(I$76:I83)</f>
        <v>594353</v>
      </c>
      <c r="S83" s="5">
        <f>SUM(J$76:J83)</f>
        <v>1132490</v>
      </c>
    </row>
    <row r="84" spans="4:19" x14ac:dyDescent="0.35">
      <c r="D84" t="s">
        <v>4</v>
      </c>
      <c r="E84">
        <v>2022</v>
      </c>
      <c r="F84" s="4">
        <f t="shared" si="3"/>
        <v>-131870</v>
      </c>
      <c r="G84" s="4">
        <f t="shared" si="3"/>
        <v>167246</v>
      </c>
      <c r="H84" s="4">
        <f t="shared" si="3"/>
        <v>33825</v>
      </c>
      <c r="I84" s="4">
        <f t="shared" si="1"/>
        <v>83283</v>
      </c>
      <c r="J84" s="4">
        <f t="shared" si="2"/>
        <v>205077</v>
      </c>
      <c r="M84" t="s">
        <v>4</v>
      </c>
      <c r="N84">
        <v>2022</v>
      </c>
      <c r="O84" s="5">
        <f>SUM(F$76:F84)</f>
        <v>-938956</v>
      </c>
      <c r="P84" s="5">
        <f>SUM(G$76:G84)</f>
        <v>1180377</v>
      </c>
      <c r="Q84" s="5">
        <f>SUM(H$76:H84)</f>
        <v>262683</v>
      </c>
      <c r="R84" s="5">
        <f>SUM(I$76:I84)</f>
        <v>677636</v>
      </c>
      <c r="S84" s="5">
        <f>SUM(J$76:J84)</f>
        <v>1337567</v>
      </c>
    </row>
    <row r="85" spans="4:19" x14ac:dyDescent="0.35">
      <c r="D85" t="s">
        <v>4</v>
      </c>
      <c r="E85">
        <v>2023</v>
      </c>
      <c r="F85" s="4">
        <f t="shared" si="3"/>
        <v>-122103</v>
      </c>
      <c r="G85" s="4">
        <f t="shared" si="3"/>
        <v>175534</v>
      </c>
      <c r="H85" s="4">
        <f t="shared" si="3"/>
        <v>30194</v>
      </c>
      <c r="I85" s="4">
        <f t="shared" si="1"/>
        <v>101032</v>
      </c>
      <c r="J85" s="4">
        <f t="shared" si="2"/>
        <v>201422</v>
      </c>
      <c r="M85" t="s">
        <v>4</v>
      </c>
      <c r="N85">
        <v>2023</v>
      </c>
      <c r="O85" s="5">
        <f>SUM(F$76:F85)</f>
        <v>-1061059</v>
      </c>
      <c r="P85" s="5">
        <f>SUM(G$76:G85)</f>
        <v>1355911</v>
      </c>
      <c r="Q85" s="5">
        <f>SUM(H$76:H85)</f>
        <v>292877</v>
      </c>
      <c r="R85" s="5">
        <f>SUM(I$76:I85)</f>
        <v>778668</v>
      </c>
      <c r="S85" s="5">
        <f>SUM(J$76:J85)</f>
        <v>1538989</v>
      </c>
    </row>
    <row r="86" spans="4:19" x14ac:dyDescent="0.35">
      <c r="D86" t="s">
        <v>18</v>
      </c>
      <c r="E86">
        <v>2014</v>
      </c>
      <c r="F86" s="4">
        <f t="shared" si="3"/>
        <v>-91487</v>
      </c>
      <c r="G86" s="4">
        <f t="shared" si="3"/>
        <v>67606</v>
      </c>
      <c r="H86" s="4">
        <f t="shared" si="3"/>
        <v>17170</v>
      </c>
      <c r="I86" s="4">
        <f t="shared" si="1"/>
        <v>-3896</v>
      </c>
      <c r="J86" s="4">
        <f t="shared" si="2"/>
        <v>83200</v>
      </c>
      <c r="M86" t="s">
        <v>18</v>
      </c>
      <c r="N86">
        <v>2014</v>
      </c>
      <c r="O86" s="5">
        <f>SUM(F$86:F86)</f>
        <v>-91487</v>
      </c>
      <c r="P86" s="5">
        <f>SUM(G$86:G86)</f>
        <v>67606</v>
      </c>
      <c r="Q86" s="5">
        <f>SUM(H$86:H86)</f>
        <v>17170</v>
      </c>
      <c r="R86" s="5">
        <f>SUM(I$86:I86)</f>
        <v>-3896</v>
      </c>
      <c r="S86" s="5">
        <f>SUM(J$86:J86)</f>
        <v>83200</v>
      </c>
    </row>
    <row r="87" spans="4:19" x14ac:dyDescent="0.35">
      <c r="D87" t="s">
        <v>4</v>
      </c>
      <c r="E87">
        <v>2015</v>
      </c>
      <c r="F87" s="4">
        <f t="shared" si="3"/>
        <v>87554</v>
      </c>
      <c r="G87" s="4">
        <f t="shared" si="3"/>
        <v>65175</v>
      </c>
      <c r="H87" s="4">
        <f t="shared" si="3"/>
        <v>6963</v>
      </c>
      <c r="I87" s="4">
        <f t="shared" si="1"/>
        <v>156500</v>
      </c>
      <c r="J87" s="4">
        <f t="shared" si="2"/>
        <v>136785</v>
      </c>
      <c r="M87" t="s">
        <v>4</v>
      </c>
      <c r="N87">
        <v>2015</v>
      </c>
      <c r="O87" s="5">
        <f>SUM(F$86:F87)</f>
        <v>-3933</v>
      </c>
      <c r="P87" s="5">
        <f>SUM(G$86:G87)</f>
        <v>132781</v>
      </c>
      <c r="Q87" s="5">
        <f>SUM(H$86:H87)</f>
        <v>24133</v>
      </c>
      <c r="R87" s="5">
        <f>SUM(I$86:I87)</f>
        <v>152604</v>
      </c>
      <c r="S87" s="5">
        <f>SUM(J$86:J87)</f>
        <v>219985</v>
      </c>
    </row>
    <row r="88" spans="4:19" x14ac:dyDescent="0.35">
      <c r="D88" t="s">
        <v>4</v>
      </c>
      <c r="E88">
        <v>2016</v>
      </c>
      <c r="F88" s="4">
        <f t="shared" si="3"/>
        <v>-73983</v>
      </c>
      <c r="G88" s="4">
        <f t="shared" si="3"/>
        <v>112883</v>
      </c>
      <c r="H88" s="4">
        <f t="shared" si="3"/>
        <v>24517</v>
      </c>
      <c r="I88" s="4">
        <f t="shared" si="1"/>
        <v>75724</v>
      </c>
      <c r="J88" s="4">
        <f t="shared" si="2"/>
        <v>93375</v>
      </c>
      <c r="M88" t="s">
        <v>4</v>
      </c>
      <c r="N88">
        <v>2016</v>
      </c>
      <c r="O88" s="5">
        <f>SUM(F$86:F88)</f>
        <v>-77916</v>
      </c>
      <c r="P88" s="5">
        <f>SUM(G$86:G88)</f>
        <v>245664</v>
      </c>
      <c r="Q88" s="5">
        <f>SUM(H$86:H88)</f>
        <v>48650</v>
      </c>
      <c r="R88" s="5">
        <f>SUM(I$86:I88)</f>
        <v>228328</v>
      </c>
      <c r="S88" s="5">
        <f>SUM(J$86:J88)</f>
        <v>313360</v>
      </c>
    </row>
    <row r="89" spans="4:19" x14ac:dyDescent="0.35">
      <c r="D89" t="s">
        <v>4</v>
      </c>
      <c r="E89">
        <v>2017</v>
      </c>
      <c r="F89" s="4">
        <f t="shared" si="3"/>
        <v>-115914</v>
      </c>
      <c r="G89" s="4">
        <f t="shared" si="3"/>
        <v>144205</v>
      </c>
      <c r="H89" s="4">
        <f t="shared" si="3"/>
        <v>31275</v>
      </c>
      <c r="I89" s="4">
        <f t="shared" si="1"/>
        <v>91211</v>
      </c>
      <c r="J89" s="4">
        <f t="shared" si="2"/>
        <v>71800</v>
      </c>
      <c r="M89" t="s">
        <v>4</v>
      </c>
      <c r="N89">
        <v>2017</v>
      </c>
      <c r="O89" s="5">
        <f>SUM(F$86:F89)</f>
        <v>-193830</v>
      </c>
      <c r="P89" s="5">
        <f>SUM(G$86:G89)</f>
        <v>389869</v>
      </c>
      <c r="Q89" s="5">
        <f>SUM(H$86:H89)</f>
        <v>79925</v>
      </c>
      <c r="R89" s="5">
        <f>SUM(I$86:I89)</f>
        <v>319539</v>
      </c>
      <c r="S89" s="5">
        <f>SUM(J$86:J89)</f>
        <v>385160</v>
      </c>
    </row>
    <row r="90" spans="4:19" x14ac:dyDescent="0.35">
      <c r="D90" t="s">
        <v>4</v>
      </c>
      <c r="E90">
        <v>2018</v>
      </c>
      <c r="F90" s="4">
        <f t="shared" si="3"/>
        <v>-85227</v>
      </c>
      <c r="G90" s="4">
        <f t="shared" si="3"/>
        <v>115546</v>
      </c>
      <c r="H90" s="4">
        <f t="shared" si="3"/>
        <v>35485</v>
      </c>
      <c r="I90" s="4">
        <f t="shared" si="1"/>
        <v>87532</v>
      </c>
      <c r="J90" s="4">
        <f t="shared" si="2"/>
        <v>116420</v>
      </c>
      <c r="M90" t="s">
        <v>4</v>
      </c>
      <c r="N90">
        <v>2018</v>
      </c>
      <c r="O90" s="5">
        <f>SUM(F$86:F90)</f>
        <v>-279057</v>
      </c>
      <c r="P90" s="5">
        <f>SUM(G$86:G90)</f>
        <v>505415</v>
      </c>
      <c r="Q90" s="5">
        <f>SUM(H$86:H90)</f>
        <v>115410</v>
      </c>
      <c r="R90" s="5">
        <f>SUM(I$86:I90)</f>
        <v>407071</v>
      </c>
      <c r="S90" s="5">
        <f>SUM(J$86:J90)</f>
        <v>501580</v>
      </c>
    </row>
    <row r="91" spans="4:19" x14ac:dyDescent="0.35">
      <c r="D91" t="s">
        <v>4</v>
      </c>
      <c r="E91">
        <v>2019</v>
      </c>
      <c r="F91" s="4">
        <f t="shared" si="3"/>
        <v>-88180</v>
      </c>
      <c r="G91" s="4">
        <f t="shared" si="3"/>
        <v>107993</v>
      </c>
      <c r="H91" s="4">
        <f t="shared" si="3"/>
        <v>35724</v>
      </c>
      <c r="I91" s="4">
        <f t="shared" si="1"/>
        <v>71349</v>
      </c>
      <c r="J91" s="4">
        <f t="shared" si="2"/>
        <v>162910</v>
      </c>
      <c r="M91" t="s">
        <v>4</v>
      </c>
      <c r="N91">
        <v>2019</v>
      </c>
      <c r="O91" s="5">
        <f>SUM(F$86:F91)</f>
        <v>-367237</v>
      </c>
      <c r="P91" s="5">
        <f>SUM(G$86:G91)</f>
        <v>613408</v>
      </c>
      <c r="Q91" s="5">
        <f>SUM(H$86:H91)</f>
        <v>151134</v>
      </c>
      <c r="R91" s="5">
        <f>SUM(I$86:I91)</f>
        <v>478420</v>
      </c>
      <c r="S91" s="5">
        <f>SUM(J$86:J91)</f>
        <v>664490</v>
      </c>
    </row>
    <row r="92" spans="4:19" x14ac:dyDescent="0.35">
      <c r="D92" t="s">
        <v>4</v>
      </c>
      <c r="E92">
        <v>2020</v>
      </c>
      <c r="F92" s="4">
        <f t="shared" si="3"/>
        <v>-72281</v>
      </c>
      <c r="G92" s="4">
        <f t="shared" si="3"/>
        <v>61972</v>
      </c>
      <c r="H92" s="4">
        <f t="shared" si="3"/>
        <v>21516</v>
      </c>
      <c r="I92" s="4">
        <f t="shared" si="1"/>
        <v>-1340</v>
      </c>
      <c r="J92" s="4">
        <f t="shared" si="2"/>
        <v>128137</v>
      </c>
      <c r="M92" t="s">
        <v>4</v>
      </c>
      <c r="N92">
        <v>2020</v>
      </c>
      <c r="O92" s="5">
        <f>SUM(F$86:F92)</f>
        <v>-439518</v>
      </c>
      <c r="P92" s="5">
        <f>SUM(G$86:G92)</f>
        <v>675380</v>
      </c>
      <c r="Q92" s="5">
        <f>SUM(H$86:H92)</f>
        <v>172650</v>
      </c>
      <c r="R92" s="5">
        <f>SUM(I$86:I92)</f>
        <v>477080</v>
      </c>
      <c r="S92" s="5">
        <f>SUM(J$86:J92)</f>
        <v>792627</v>
      </c>
    </row>
    <row r="93" spans="4:19" x14ac:dyDescent="0.35">
      <c r="D93" t="s">
        <v>4</v>
      </c>
      <c r="E93">
        <v>2021</v>
      </c>
      <c r="F93" s="4">
        <f t="shared" si="3"/>
        <v>-104526</v>
      </c>
      <c r="G93" s="4">
        <f t="shared" si="3"/>
        <v>169411</v>
      </c>
      <c r="H93" s="4">
        <f t="shared" si="3"/>
        <v>29996</v>
      </c>
      <c r="I93" s="4">
        <f t="shared" si="1"/>
        <v>126750</v>
      </c>
      <c r="J93" s="4">
        <f t="shared" si="2"/>
        <v>121829</v>
      </c>
      <c r="M93" t="s">
        <v>4</v>
      </c>
      <c r="N93">
        <v>2021</v>
      </c>
      <c r="O93" s="5">
        <f>SUM(F$86:F93)</f>
        <v>-544044</v>
      </c>
      <c r="P93" s="5">
        <f>SUM(G$86:G93)</f>
        <v>844791</v>
      </c>
      <c r="Q93" s="5">
        <f>SUM(H$86:H93)</f>
        <v>202646</v>
      </c>
      <c r="R93" s="5">
        <f>SUM(I$86:I93)</f>
        <v>603830</v>
      </c>
      <c r="S93" s="5">
        <f>SUM(J$86:J93)</f>
        <v>914456</v>
      </c>
    </row>
    <row r="94" spans="4:19" x14ac:dyDescent="0.35">
      <c r="D94" t="s">
        <v>4</v>
      </c>
      <c r="E94">
        <v>2022</v>
      </c>
      <c r="F94" s="4">
        <f t="shared" si="3"/>
        <v>-99557</v>
      </c>
      <c r="G94" s="4">
        <f t="shared" si="3"/>
        <v>154217</v>
      </c>
      <c r="H94" s="4">
        <f t="shared" si="3"/>
        <v>33313</v>
      </c>
      <c r="I94" s="4">
        <f t="shared" si="1"/>
        <v>99179</v>
      </c>
      <c r="J94" s="4">
        <f t="shared" si="2"/>
        <v>168197</v>
      </c>
      <c r="M94" t="s">
        <v>4</v>
      </c>
      <c r="N94">
        <v>2022</v>
      </c>
      <c r="O94" s="5">
        <f>SUM(F$86:F94)</f>
        <v>-643601</v>
      </c>
      <c r="P94" s="5">
        <f>SUM(G$86:G94)</f>
        <v>999008</v>
      </c>
      <c r="Q94" s="5">
        <f>SUM(H$86:H94)</f>
        <v>235959</v>
      </c>
      <c r="R94" s="5">
        <f>SUM(I$86:I94)</f>
        <v>703009</v>
      </c>
      <c r="S94" s="5">
        <f>SUM(J$86:J94)</f>
        <v>1082653</v>
      </c>
    </row>
    <row r="95" spans="4:19" x14ac:dyDescent="0.35">
      <c r="D95" t="s">
        <v>4</v>
      </c>
      <c r="E95">
        <v>2023</v>
      </c>
      <c r="F95" s="4">
        <f t="shared" si="3"/>
        <v>-89805</v>
      </c>
      <c r="G95" s="4">
        <f t="shared" si="3"/>
        <v>165009</v>
      </c>
      <c r="H95" s="4">
        <f t="shared" si="3"/>
        <v>31995</v>
      </c>
      <c r="I95" s="4">
        <f t="shared" si="1"/>
        <v>121855</v>
      </c>
      <c r="J95" s="4">
        <f t="shared" si="2"/>
        <v>172142</v>
      </c>
      <c r="M95" t="s">
        <v>4</v>
      </c>
      <c r="N95">
        <v>2023</v>
      </c>
      <c r="O95" s="5">
        <f>SUM(F$86:F95)</f>
        <v>-733406</v>
      </c>
      <c r="P95" s="5">
        <f>SUM(G$86:G95)</f>
        <v>1164017</v>
      </c>
      <c r="Q95" s="5">
        <f>SUM(H$86:H95)</f>
        <v>267954</v>
      </c>
      <c r="R95" s="5">
        <f>SUM(I$86:I95)</f>
        <v>824864</v>
      </c>
      <c r="S95" s="5">
        <f>SUM(J$86:J95)</f>
        <v>1254795</v>
      </c>
    </row>
    <row r="96" spans="4:19" x14ac:dyDescent="0.35">
      <c r="D96" t="s">
        <v>19</v>
      </c>
      <c r="E96">
        <v>2014</v>
      </c>
      <c r="F96" s="4">
        <f t="shared" si="3"/>
        <v>-39648</v>
      </c>
      <c r="G96" s="4">
        <f t="shared" si="3"/>
        <v>37786</v>
      </c>
      <c r="H96" s="4">
        <f t="shared" si="3"/>
        <v>5753</v>
      </c>
      <c r="I96" s="4">
        <f t="shared" si="1"/>
        <v>4930</v>
      </c>
      <c r="J96" s="4">
        <f t="shared" si="2"/>
        <v>50825</v>
      </c>
      <c r="M96" t="s">
        <v>19</v>
      </c>
      <c r="N96">
        <v>2014</v>
      </c>
      <c r="O96" s="5">
        <f>SUM(F$96:F96)</f>
        <v>-39648</v>
      </c>
      <c r="P96" s="5">
        <f>SUM(G$96:G96)</f>
        <v>37786</v>
      </c>
      <c r="Q96" s="5">
        <f>SUM(H$96:H96)</f>
        <v>5753</v>
      </c>
      <c r="R96" s="5">
        <f>SUM(I$96:I96)</f>
        <v>4930</v>
      </c>
      <c r="S96" s="5">
        <f>SUM(J$96:J96)</f>
        <v>50825</v>
      </c>
    </row>
    <row r="97" spans="4:19" x14ac:dyDescent="0.35">
      <c r="D97" t="s">
        <v>4</v>
      </c>
      <c r="E97">
        <v>2015</v>
      </c>
      <c r="F97" s="4">
        <f t="shared" si="3"/>
        <v>94403</v>
      </c>
      <c r="G97" s="4">
        <f t="shared" si="3"/>
        <v>48619</v>
      </c>
      <c r="H97" s="4">
        <f t="shared" si="3"/>
        <v>764</v>
      </c>
      <c r="I97" s="4">
        <f t="shared" si="1"/>
        <v>145725</v>
      </c>
      <c r="J97" s="4">
        <f t="shared" si="2"/>
        <v>81329</v>
      </c>
      <c r="M97" t="s">
        <v>4</v>
      </c>
      <c r="N97">
        <v>2015</v>
      </c>
      <c r="O97" s="5">
        <f>SUM(F$96:F97)</f>
        <v>54755</v>
      </c>
      <c r="P97" s="5">
        <f>SUM(G$96:G97)</f>
        <v>86405</v>
      </c>
      <c r="Q97" s="5">
        <f>SUM(H$96:H97)</f>
        <v>6517</v>
      </c>
      <c r="R97" s="5">
        <f>SUM(I$96:I97)</f>
        <v>150655</v>
      </c>
      <c r="S97" s="5">
        <f>SUM(J$96:J97)</f>
        <v>132154</v>
      </c>
    </row>
    <row r="98" spans="4:19" x14ac:dyDescent="0.35">
      <c r="D98" t="s">
        <v>4</v>
      </c>
      <c r="E98">
        <v>2016</v>
      </c>
      <c r="F98" s="4">
        <f t="shared" si="3"/>
        <v>-65253</v>
      </c>
      <c r="G98" s="4">
        <f t="shared" si="3"/>
        <v>80883</v>
      </c>
      <c r="H98" s="4">
        <f t="shared" si="3"/>
        <v>14991</v>
      </c>
      <c r="I98" s="4">
        <f t="shared" si="1"/>
        <v>37158</v>
      </c>
      <c r="J98" s="4">
        <f t="shared" si="2"/>
        <v>55479</v>
      </c>
      <c r="M98" t="s">
        <v>4</v>
      </c>
      <c r="N98">
        <v>2016</v>
      </c>
      <c r="O98" s="5">
        <f>SUM(F$96:F98)</f>
        <v>-10498</v>
      </c>
      <c r="P98" s="5">
        <f>SUM(G$96:G98)</f>
        <v>167288</v>
      </c>
      <c r="Q98" s="5">
        <f>SUM(H$96:H98)</f>
        <v>21508</v>
      </c>
      <c r="R98" s="5">
        <f>SUM(I$96:I98)</f>
        <v>187813</v>
      </c>
      <c r="S98" s="5">
        <f>SUM(J$96:J98)</f>
        <v>187633</v>
      </c>
    </row>
    <row r="99" spans="4:19" x14ac:dyDescent="0.35">
      <c r="D99" t="s">
        <v>4</v>
      </c>
      <c r="E99">
        <v>2017</v>
      </c>
      <c r="F99" s="4">
        <f t="shared" ref="F99:H114" si="4">D41-P41</f>
        <v>-76143</v>
      </c>
      <c r="G99" s="4">
        <f t="shared" si="4"/>
        <v>106539</v>
      </c>
      <c r="H99" s="4">
        <f t="shared" si="4"/>
        <v>18017</v>
      </c>
      <c r="I99" s="4">
        <f t="shared" si="1"/>
        <v>66855</v>
      </c>
      <c r="J99" s="4">
        <f t="shared" si="2"/>
        <v>59451</v>
      </c>
      <c r="M99" t="s">
        <v>4</v>
      </c>
      <c r="N99">
        <v>2017</v>
      </c>
      <c r="O99" s="5">
        <f>SUM(F$96:F99)</f>
        <v>-86641</v>
      </c>
      <c r="P99" s="5">
        <f>SUM(G$96:G99)</f>
        <v>273827</v>
      </c>
      <c r="Q99" s="5">
        <f>SUM(H$96:H99)</f>
        <v>39525</v>
      </c>
      <c r="R99" s="5">
        <f>SUM(I$96:I99)</f>
        <v>254668</v>
      </c>
      <c r="S99" s="5">
        <f>SUM(J$96:J99)</f>
        <v>247084</v>
      </c>
    </row>
    <row r="100" spans="4:19" x14ac:dyDescent="0.35">
      <c r="D100" t="s">
        <v>4</v>
      </c>
      <c r="E100">
        <v>2018</v>
      </c>
      <c r="F100" s="4">
        <f t="shared" si="4"/>
        <v>-80464</v>
      </c>
      <c r="G100" s="4">
        <f t="shared" si="4"/>
        <v>92197</v>
      </c>
      <c r="H100" s="4">
        <f t="shared" si="4"/>
        <v>18282</v>
      </c>
      <c r="I100" s="4">
        <f t="shared" si="1"/>
        <v>39861</v>
      </c>
      <c r="J100" s="4">
        <f t="shared" si="2"/>
        <v>87018</v>
      </c>
      <c r="M100" t="s">
        <v>4</v>
      </c>
      <c r="N100">
        <v>2018</v>
      </c>
      <c r="O100" s="5">
        <f>SUM(F$96:F100)</f>
        <v>-167105</v>
      </c>
      <c r="P100" s="5">
        <f>SUM(G$96:G100)</f>
        <v>366024</v>
      </c>
      <c r="Q100" s="5">
        <f>SUM(H$96:H100)</f>
        <v>57807</v>
      </c>
      <c r="R100" s="5">
        <f>SUM(I$96:I100)</f>
        <v>294529</v>
      </c>
      <c r="S100" s="5">
        <f>SUM(J$96:J100)</f>
        <v>334102</v>
      </c>
    </row>
    <row r="101" spans="4:19" x14ac:dyDescent="0.35">
      <c r="D101" t="s">
        <v>4</v>
      </c>
      <c r="E101">
        <v>2019</v>
      </c>
      <c r="F101" s="4">
        <f t="shared" si="4"/>
        <v>-59242</v>
      </c>
      <c r="G101" s="4">
        <f t="shared" si="4"/>
        <v>103579</v>
      </c>
      <c r="H101" s="4">
        <f t="shared" si="4"/>
        <v>22105</v>
      </c>
      <c r="I101" s="4">
        <f t="shared" si="1"/>
        <v>74907</v>
      </c>
      <c r="J101" s="4">
        <f t="shared" si="2"/>
        <v>108965</v>
      </c>
      <c r="M101" t="s">
        <v>4</v>
      </c>
      <c r="N101">
        <v>2019</v>
      </c>
      <c r="O101" s="5">
        <f>SUM(F$96:F101)</f>
        <v>-226347</v>
      </c>
      <c r="P101" s="5">
        <f>SUM(G$96:G101)</f>
        <v>469603</v>
      </c>
      <c r="Q101" s="5">
        <f>SUM(H$96:H101)</f>
        <v>79912</v>
      </c>
      <c r="R101" s="5">
        <f>SUM(I$96:I101)</f>
        <v>369436</v>
      </c>
      <c r="S101" s="5">
        <f>SUM(J$96:J101)</f>
        <v>443067</v>
      </c>
    </row>
    <row r="102" spans="4:19" x14ac:dyDescent="0.35">
      <c r="D102" t="s">
        <v>4</v>
      </c>
      <c r="E102">
        <v>2020</v>
      </c>
      <c r="F102" s="4">
        <f t="shared" si="4"/>
        <v>-43791</v>
      </c>
      <c r="G102" s="4">
        <f t="shared" si="4"/>
        <v>74960</v>
      </c>
      <c r="H102" s="4">
        <f t="shared" si="4"/>
        <v>16675</v>
      </c>
      <c r="I102" s="4">
        <f t="shared" si="1"/>
        <v>38728</v>
      </c>
      <c r="J102" s="4">
        <f t="shared" si="2"/>
        <v>94343</v>
      </c>
      <c r="M102" t="s">
        <v>4</v>
      </c>
      <c r="N102">
        <v>2020</v>
      </c>
      <c r="O102" s="5">
        <f>SUM(F$96:F102)</f>
        <v>-270138</v>
      </c>
      <c r="P102" s="5">
        <f>SUM(G$96:G102)</f>
        <v>544563</v>
      </c>
      <c r="Q102" s="5">
        <f>SUM(H$96:H102)</f>
        <v>96587</v>
      </c>
      <c r="R102" s="5">
        <f>SUM(I$96:I102)</f>
        <v>408164</v>
      </c>
      <c r="S102" s="5">
        <f>SUM(J$96:J102)</f>
        <v>537410</v>
      </c>
    </row>
    <row r="103" spans="4:19" x14ac:dyDescent="0.35">
      <c r="D103" t="s">
        <v>4</v>
      </c>
      <c r="E103">
        <v>2021</v>
      </c>
      <c r="F103" s="4">
        <f t="shared" si="4"/>
        <v>-57530</v>
      </c>
      <c r="G103" s="4">
        <f t="shared" si="4"/>
        <v>152487</v>
      </c>
      <c r="H103" s="4">
        <f t="shared" si="4"/>
        <v>15503</v>
      </c>
      <c r="I103" s="4">
        <f t="shared" si="1"/>
        <v>131936</v>
      </c>
      <c r="J103" s="4">
        <f t="shared" si="2"/>
        <v>104350</v>
      </c>
      <c r="M103" t="s">
        <v>4</v>
      </c>
      <c r="N103">
        <v>2021</v>
      </c>
      <c r="O103" s="5">
        <f>SUM(F$96:F103)</f>
        <v>-327668</v>
      </c>
      <c r="P103" s="5">
        <f>SUM(G$96:G103)</f>
        <v>697050</v>
      </c>
      <c r="Q103" s="5">
        <f>SUM(H$96:H103)</f>
        <v>112090</v>
      </c>
      <c r="R103" s="5">
        <f>SUM(I$96:I103)</f>
        <v>540100</v>
      </c>
      <c r="S103" s="5">
        <f>SUM(J$96:J103)</f>
        <v>641760</v>
      </c>
    </row>
    <row r="104" spans="4:19" x14ac:dyDescent="0.35">
      <c r="D104" t="s">
        <v>4</v>
      </c>
      <c r="E104">
        <v>2022</v>
      </c>
      <c r="F104" s="4">
        <f t="shared" si="4"/>
        <v>-78358</v>
      </c>
      <c r="G104" s="4">
        <f t="shared" si="4"/>
        <v>127987</v>
      </c>
      <c r="H104" s="4">
        <f t="shared" si="4"/>
        <v>15571</v>
      </c>
      <c r="I104" s="4">
        <f t="shared" si="1"/>
        <v>73884</v>
      </c>
      <c r="J104" s="4">
        <f t="shared" si="2"/>
        <v>130571</v>
      </c>
      <c r="M104" t="s">
        <v>4</v>
      </c>
      <c r="N104">
        <v>2022</v>
      </c>
      <c r="O104" s="5">
        <f>SUM(F$96:F104)</f>
        <v>-406026</v>
      </c>
      <c r="P104" s="5">
        <f>SUM(G$96:G104)</f>
        <v>825037</v>
      </c>
      <c r="Q104" s="5">
        <f>SUM(H$96:H104)</f>
        <v>127661</v>
      </c>
      <c r="R104" s="5">
        <f>SUM(I$96:I104)</f>
        <v>613984</v>
      </c>
      <c r="S104" s="5">
        <f>SUM(J$96:J104)</f>
        <v>772331</v>
      </c>
    </row>
    <row r="105" spans="4:19" x14ac:dyDescent="0.35">
      <c r="D105" t="s">
        <v>4</v>
      </c>
      <c r="E105">
        <v>2023</v>
      </c>
      <c r="F105" s="4">
        <f t="shared" si="4"/>
        <v>-62573</v>
      </c>
      <c r="G105" s="4">
        <f t="shared" si="4"/>
        <v>149412</v>
      </c>
      <c r="H105" s="4">
        <f t="shared" si="4"/>
        <v>15763</v>
      </c>
      <c r="I105" s="4">
        <f t="shared" si="1"/>
        <v>111339</v>
      </c>
      <c r="J105" s="4">
        <f t="shared" si="2"/>
        <v>136532</v>
      </c>
      <c r="M105" t="s">
        <v>4</v>
      </c>
      <c r="N105">
        <v>2023</v>
      </c>
      <c r="O105" s="5">
        <f>SUM(F$96:F105)</f>
        <v>-468599</v>
      </c>
      <c r="P105" s="5">
        <f>SUM(G$96:G105)</f>
        <v>974449</v>
      </c>
      <c r="Q105" s="5">
        <f>SUM(H$96:H105)</f>
        <v>143424</v>
      </c>
      <c r="R105" s="5">
        <f>SUM(I$96:I105)</f>
        <v>725323</v>
      </c>
      <c r="S105" s="5">
        <f>SUM(J$96:J105)</f>
        <v>908863</v>
      </c>
    </row>
    <row r="106" spans="4:19" x14ac:dyDescent="0.35">
      <c r="D106" t="s">
        <v>20</v>
      </c>
      <c r="E106">
        <v>2014</v>
      </c>
      <c r="F106" s="4">
        <f t="shared" si="4"/>
        <v>-19759</v>
      </c>
      <c r="G106" s="4">
        <f t="shared" si="4"/>
        <v>14620</v>
      </c>
      <c r="H106" s="4">
        <f t="shared" si="4"/>
        <v>1685</v>
      </c>
      <c r="I106" s="4">
        <f t="shared" si="1"/>
        <v>-2337</v>
      </c>
      <c r="J106" s="4">
        <f t="shared" si="2"/>
        <v>19449</v>
      </c>
      <c r="M106" t="s">
        <v>20</v>
      </c>
      <c r="N106">
        <v>2014</v>
      </c>
      <c r="O106" s="5">
        <f>SUM(F$106:F106)</f>
        <v>-19759</v>
      </c>
      <c r="P106" s="5">
        <f>SUM(G$106:G106)</f>
        <v>14620</v>
      </c>
      <c r="Q106" s="5">
        <f>SUM(H$106:H106)</f>
        <v>1685</v>
      </c>
      <c r="R106" s="5">
        <f>SUM(I$106:I106)</f>
        <v>-2337</v>
      </c>
      <c r="S106" s="5">
        <f>SUM(J$106:J106)</f>
        <v>19449</v>
      </c>
    </row>
    <row r="107" spans="4:19" x14ac:dyDescent="0.35">
      <c r="D107" t="s">
        <v>4</v>
      </c>
      <c r="E107">
        <v>2015</v>
      </c>
      <c r="F107" s="4">
        <f t="shared" si="4"/>
        <v>25841</v>
      </c>
      <c r="G107" s="4">
        <f t="shared" si="4"/>
        <v>19272</v>
      </c>
      <c r="H107" s="4">
        <f t="shared" si="4"/>
        <v>525</v>
      </c>
      <c r="I107" s="4">
        <f t="shared" si="1"/>
        <v>46635</v>
      </c>
      <c r="J107" s="4">
        <f t="shared" si="2"/>
        <v>28755</v>
      </c>
      <c r="M107" t="s">
        <v>4</v>
      </c>
      <c r="N107">
        <v>2015</v>
      </c>
      <c r="O107" s="5">
        <f>SUM(F$106:F107)</f>
        <v>6082</v>
      </c>
      <c r="P107" s="5">
        <f>SUM(G$106:G107)</f>
        <v>33892</v>
      </c>
      <c r="Q107" s="5">
        <f>SUM(H$106:H107)</f>
        <v>2210</v>
      </c>
      <c r="R107" s="5">
        <f>SUM(I$106:I107)</f>
        <v>44298</v>
      </c>
      <c r="S107" s="5">
        <f>SUM(J$106:J107)</f>
        <v>48204</v>
      </c>
    </row>
    <row r="108" spans="4:19" x14ac:dyDescent="0.35">
      <c r="D108" t="s">
        <v>4</v>
      </c>
      <c r="E108">
        <v>2016</v>
      </c>
      <c r="F108" s="4">
        <f t="shared" si="4"/>
        <v>-32925</v>
      </c>
      <c r="G108" s="4">
        <f t="shared" si="4"/>
        <v>31838</v>
      </c>
      <c r="H108" s="4">
        <f t="shared" si="4"/>
        <v>7119</v>
      </c>
      <c r="I108" s="4">
        <f t="shared" si="1"/>
        <v>8238</v>
      </c>
      <c r="J108" s="4">
        <f t="shared" si="2"/>
        <v>21802</v>
      </c>
      <c r="M108" t="s">
        <v>4</v>
      </c>
      <c r="N108">
        <v>2016</v>
      </c>
      <c r="O108" s="5">
        <f>SUM(F$106:F108)</f>
        <v>-26843</v>
      </c>
      <c r="P108" s="5">
        <f>SUM(G$106:G108)</f>
        <v>65730</v>
      </c>
      <c r="Q108" s="5">
        <f>SUM(H$106:H108)</f>
        <v>9329</v>
      </c>
      <c r="R108" s="5">
        <f>SUM(I$106:I108)</f>
        <v>52536</v>
      </c>
      <c r="S108" s="5">
        <f>SUM(J$106:J108)</f>
        <v>70006</v>
      </c>
    </row>
    <row r="109" spans="4:19" x14ac:dyDescent="0.35">
      <c r="D109" t="s">
        <v>4</v>
      </c>
      <c r="E109">
        <v>2017</v>
      </c>
      <c r="F109" s="4">
        <f t="shared" si="4"/>
        <v>-34357</v>
      </c>
      <c r="G109" s="4">
        <f t="shared" si="4"/>
        <v>43658</v>
      </c>
      <c r="H109" s="4">
        <f t="shared" si="4"/>
        <v>5542</v>
      </c>
      <c r="I109" s="4">
        <f t="shared" si="1"/>
        <v>19499</v>
      </c>
      <c r="J109" s="4">
        <f t="shared" si="2"/>
        <v>24310</v>
      </c>
      <c r="M109" t="s">
        <v>4</v>
      </c>
      <c r="N109">
        <v>2017</v>
      </c>
      <c r="O109" s="5">
        <f>SUM(F$106:F109)</f>
        <v>-61200</v>
      </c>
      <c r="P109" s="5">
        <f>SUM(G$106:G109)</f>
        <v>109388</v>
      </c>
      <c r="Q109" s="5">
        <f>SUM(H$106:H109)</f>
        <v>14871</v>
      </c>
      <c r="R109" s="5">
        <f>SUM(I$106:I109)</f>
        <v>72035</v>
      </c>
      <c r="S109" s="5">
        <f>SUM(J$106:J109)</f>
        <v>94316</v>
      </c>
    </row>
    <row r="110" spans="4:19" x14ac:dyDescent="0.35">
      <c r="D110" t="s">
        <v>4</v>
      </c>
      <c r="E110">
        <v>2018</v>
      </c>
      <c r="F110" s="4">
        <f t="shared" si="4"/>
        <v>-32547</v>
      </c>
      <c r="G110" s="4">
        <f t="shared" si="4"/>
        <v>37966</v>
      </c>
      <c r="H110" s="4">
        <f t="shared" si="4"/>
        <v>6006</v>
      </c>
      <c r="I110" s="4">
        <f t="shared" si="1"/>
        <v>14594</v>
      </c>
      <c r="J110" s="4">
        <f t="shared" si="2"/>
        <v>36667</v>
      </c>
      <c r="M110" t="s">
        <v>4</v>
      </c>
      <c r="N110">
        <v>2018</v>
      </c>
      <c r="O110" s="5">
        <f>SUM(F$106:F110)</f>
        <v>-93747</v>
      </c>
      <c r="P110" s="5">
        <f>SUM(G$106:G110)</f>
        <v>147354</v>
      </c>
      <c r="Q110" s="5">
        <f>SUM(H$106:H110)</f>
        <v>20877</v>
      </c>
      <c r="R110" s="5">
        <f>SUM(I$106:I110)</f>
        <v>86629</v>
      </c>
      <c r="S110" s="5">
        <f>SUM(J$106:J110)</f>
        <v>130983</v>
      </c>
    </row>
    <row r="111" spans="4:19" x14ac:dyDescent="0.35">
      <c r="D111" t="s">
        <v>4</v>
      </c>
      <c r="E111">
        <v>2019</v>
      </c>
      <c r="F111" s="4">
        <f t="shared" si="4"/>
        <v>-27753</v>
      </c>
      <c r="G111" s="4">
        <f t="shared" si="4"/>
        <v>45742</v>
      </c>
      <c r="H111" s="4">
        <f t="shared" si="4"/>
        <v>8849</v>
      </c>
      <c r="I111" s="4">
        <f t="shared" si="1"/>
        <v>32707</v>
      </c>
      <c r="J111" s="4">
        <f t="shared" si="2"/>
        <v>45575</v>
      </c>
      <c r="M111" t="s">
        <v>4</v>
      </c>
      <c r="N111">
        <v>2019</v>
      </c>
      <c r="O111" s="5">
        <f>SUM(F$106:F111)</f>
        <v>-121500</v>
      </c>
      <c r="P111" s="5">
        <f>SUM(G$106:G111)</f>
        <v>193096</v>
      </c>
      <c r="Q111" s="5">
        <f>SUM(H$106:H111)</f>
        <v>29726</v>
      </c>
      <c r="R111" s="5">
        <f>SUM(I$106:I111)</f>
        <v>119336</v>
      </c>
      <c r="S111" s="5">
        <f>SUM(J$106:J111)</f>
        <v>176558</v>
      </c>
    </row>
    <row r="112" spans="4:19" x14ac:dyDescent="0.35">
      <c r="D112" t="s">
        <v>4</v>
      </c>
      <c r="E112">
        <v>2020</v>
      </c>
      <c r="F112" s="4">
        <f t="shared" si="4"/>
        <v>-15693</v>
      </c>
      <c r="G112" s="4">
        <f t="shared" si="4"/>
        <v>34327</v>
      </c>
      <c r="H112" s="4">
        <f t="shared" si="4"/>
        <v>6107</v>
      </c>
      <c r="I112" s="4">
        <f t="shared" si="1"/>
        <v>23928</v>
      </c>
      <c r="J112" s="4">
        <f t="shared" si="2"/>
        <v>36863</v>
      </c>
      <c r="M112" t="s">
        <v>4</v>
      </c>
      <c r="N112">
        <v>2020</v>
      </c>
      <c r="O112" s="5">
        <f>SUM(F$106:F112)</f>
        <v>-137193</v>
      </c>
      <c r="P112" s="5">
        <f>SUM(G$106:G112)</f>
        <v>227423</v>
      </c>
      <c r="Q112" s="5">
        <f>SUM(H$106:H112)</f>
        <v>35833</v>
      </c>
      <c r="R112" s="5">
        <f>SUM(I$106:I112)</f>
        <v>143264</v>
      </c>
      <c r="S112" s="5">
        <f>SUM(J$106:J112)</f>
        <v>213421</v>
      </c>
    </row>
    <row r="113" spans="4:19" x14ac:dyDescent="0.35">
      <c r="D113" t="s">
        <v>4</v>
      </c>
      <c r="E113">
        <v>2021</v>
      </c>
      <c r="F113" s="4">
        <f t="shared" si="4"/>
        <v>-24983</v>
      </c>
      <c r="G113" s="4">
        <f t="shared" si="4"/>
        <v>70172</v>
      </c>
      <c r="H113" s="4">
        <f t="shared" si="4"/>
        <v>6447</v>
      </c>
      <c r="I113" s="4">
        <f t="shared" si="1"/>
        <v>59996</v>
      </c>
      <c r="J113" s="4">
        <f t="shared" si="2"/>
        <v>43907</v>
      </c>
      <c r="M113" t="s">
        <v>4</v>
      </c>
      <c r="N113">
        <v>2021</v>
      </c>
      <c r="O113" s="5">
        <f>SUM(F$106:F113)</f>
        <v>-162176</v>
      </c>
      <c r="P113" s="5">
        <f>SUM(G$106:G113)</f>
        <v>297595</v>
      </c>
      <c r="Q113" s="5">
        <f>SUM(H$106:H113)</f>
        <v>42280</v>
      </c>
      <c r="R113" s="5">
        <f>SUM(I$106:I113)</f>
        <v>203260</v>
      </c>
      <c r="S113" s="5">
        <f>SUM(J$106:J113)</f>
        <v>257328</v>
      </c>
    </row>
    <row r="114" spans="4:19" x14ac:dyDescent="0.35">
      <c r="D114" t="s">
        <v>4</v>
      </c>
      <c r="E114">
        <v>2022</v>
      </c>
      <c r="F114" s="4">
        <f t="shared" si="4"/>
        <v>-38446</v>
      </c>
      <c r="G114" s="4">
        <f t="shared" si="4"/>
        <v>53912</v>
      </c>
      <c r="H114" s="4">
        <f t="shared" si="4"/>
        <v>5304</v>
      </c>
      <c r="I114" s="4">
        <f t="shared" si="1"/>
        <v>25385</v>
      </c>
      <c r="J114" s="4">
        <f t="shared" si="2"/>
        <v>57868</v>
      </c>
      <c r="M114" t="s">
        <v>4</v>
      </c>
      <c r="N114">
        <v>2022</v>
      </c>
      <c r="O114" s="5">
        <f>SUM(F$106:F114)</f>
        <v>-200622</v>
      </c>
      <c r="P114" s="5">
        <f>SUM(G$106:G114)</f>
        <v>351507</v>
      </c>
      <c r="Q114" s="5">
        <f>SUM(H$106:H114)</f>
        <v>47584</v>
      </c>
      <c r="R114" s="5">
        <f>SUM(I$106:I114)</f>
        <v>228645</v>
      </c>
      <c r="S114" s="5">
        <f>SUM(J$106:J114)</f>
        <v>315196</v>
      </c>
    </row>
    <row r="115" spans="4:19" x14ac:dyDescent="0.35">
      <c r="D115" t="s">
        <v>4</v>
      </c>
      <c r="E115">
        <v>2023</v>
      </c>
      <c r="F115" s="4">
        <f t="shared" ref="F115:H115" si="5">D57-P57</f>
        <v>-30526</v>
      </c>
      <c r="G115" s="4">
        <f t="shared" si="5"/>
        <v>64139</v>
      </c>
      <c r="H115" s="4">
        <f t="shared" si="5"/>
        <v>5731</v>
      </c>
      <c r="I115" s="4">
        <f t="shared" si="1"/>
        <v>44590</v>
      </c>
      <c r="J115" s="4">
        <f t="shared" si="2"/>
        <v>59689</v>
      </c>
      <c r="M115" t="s">
        <v>4</v>
      </c>
      <c r="N115">
        <v>2023</v>
      </c>
      <c r="O115" s="5">
        <f>SUM(F$106:F115)</f>
        <v>-231148</v>
      </c>
      <c r="P115" s="5">
        <f>SUM(G$106:G115)</f>
        <v>415646</v>
      </c>
      <c r="Q115" s="5">
        <f>SUM(H$106:H115)</f>
        <v>53315</v>
      </c>
      <c r="R115" s="5">
        <f>SUM(I$106:I115)</f>
        <v>273235</v>
      </c>
      <c r="S115" s="5">
        <f>SUM(J$106:J115)</f>
        <v>374885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 SPACCATO</vt:lpstr>
      <vt:lpstr>PER SPACCATO (2)</vt:lpstr>
      <vt:lpstr>PER SPACCATO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2024-05-09T10:11:54Z</dcterms:created>
  <dcterms:modified xsi:type="dcterms:W3CDTF">2024-05-09T12:12:25Z</dcterms:modified>
</cp:coreProperties>
</file>