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40009_{9F74F085-837B-423C-A13E-7D7AA6261AC1}" xr6:coauthVersionLast="47" xr6:coauthVersionMax="47" xr10:uidLastSave="{00000000-0000-0000-0000-000000000000}"/>
  <bookViews>
    <workbookView xWindow="-120" yWindow="-120" windowWidth="29040" windowHeight="15720"/>
  </bookViews>
  <sheets>
    <sheet name="I.Stat export" sheetId="1" r:id="rId1"/>
    <sheet name="I.Stat export (2)" sheetId="2" r:id="rId2"/>
    <sheet name="I.Stat export (3)" sheetId="3" r:id="rId3"/>
    <sheet name="I.Stat export (4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5" i="3" l="1"/>
  <c r="Z41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D41" i="3"/>
  <c r="D40" i="3"/>
  <c r="Z21" i="4"/>
  <c r="Z20" i="4"/>
  <c r="Z19" i="4"/>
  <c r="Z18" i="4"/>
  <c r="Z17" i="4"/>
  <c r="Z16" i="4"/>
  <c r="Z15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Z14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Z13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Z12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Z11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Z10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Z9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Z8" i="4"/>
  <c r="A1" i="4"/>
  <c r="Z21" i="3"/>
  <c r="Z20" i="3"/>
  <c r="Z19" i="3"/>
  <c r="Z18" i="3"/>
  <c r="Z17" i="3"/>
  <c r="Z16" i="3"/>
  <c r="Z15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Z14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Z13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Z12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Z11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Z10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Z9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Z8" i="3"/>
  <c r="A1" i="3"/>
  <c r="BM8" i="2"/>
  <c r="BE8" i="2"/>
  <c r="BF8" i="2"/>
  <c r="BG8" i="2"/>
  <c r="BH8" i="2"/>
  <c r="BI8" i="2"/>
  <c r="BJ8" i="2"/>
  <c r="BK8" i="2"/>
  <c r="BL8" i="2"/>
  <c r="BN8" i="2"/>
  <c r="BO8" i="2"/>
  <c r="BP8" i="2"/>
  <c r="BQ8" i="2"/>
  <c r="BR8" i="2"/>
  <c r="BS8" i="2"/>
  <c r="BT8" i="2"/>
  <c r="BU8" i="2"/>
  <c r="BV8" i="2"/>
  <c r="BW8" i="2"/>
  <c r="BX8" i="2"/>
  <c r="BY8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D9" i="2"/>
  <c r="BD10" i="2"/>
  <c r="BD11" i="2"/>
  <c r="BD12" i="2"/>
  <c r="BD13" i="2"/>
  <c r="BD14" i="2"/>
  <c r="BD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AE9" i="2"/>
  <c r="AE10" i="2"/>
  <c r="AE11" i="2"/>
  <c r="AE12" i="2"/>
  <c r="AE13" i="2"/>
  <c r="AE14" i="2"/>
  <c r="AE8" i="2"/>
  <c r="Z21" i="2"/>
  <c r="Z20" i="2"/>
  <c r="Z19" i="2"/>
  <c r="Z18" i="2"/>
  <c r="Z17" i="2"/>
  <c r="Z16" i="2"/>
  <c r="Z15" i="2"/>
  <c r="AD14" i="2"/>
  <c r="Z14" i="2"/>
  <c r="AD13" i="2"/>
  <c r="Z13" i="2"/>
  <c r="AD12" i="2"/>
  <c r="Z12" i="2"/>
  <c r="AD11" i="2"/>
  <c r="Z11" i="2"/>
  <c r="AD10" i="2"/>
  <c r="Z10" i="2"/>
  <c r="AD9" i="2"/>
  <c r="Z9" i="2"/>
  <c r="AD8" i="2"/>
  <c r="Z8" i="2"/>
  <c r="A1" i="2"/>
  <c r="Z14" i="1"/>
  <c r="Z13" i="1"/>
  <c r="Z12" i="1"/>
  <c r="Z11" i="1"/>
  <c r="Z10" i="1"/>
  <c r="Z9" i="1"/>
  <c r="Z8" i="1"/>
  <c r="Z16" i="1"/>
  <c r="Z17" i="1"/>
  <c r="Z18" i="1"/>
  <c r="Z19" i="1"/>
  <c r="Z20" i="1"/>
  <c r="Z21" i="1"/>
  <c r="Z15" i="1"/>
  <c r="BD14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D9" i="1"/>
  <c r="BD10" i="1"/>
  <c r="BD11" i="1"/>
  <c r="BD12" i="1"/>
  <c r="BD13" i="1"/>
  <c r="BD8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AD8" i="1"/>
  <c r="A1" i="1"/>
</calcChain>
</file>

<file path=xl/comments1.xml><?xml version="1.0" encoding="utf-8"?>
<comments xmlns="http://schemas.openxmlformats.org/spreadsheetml/2006/main">
  <authors>
    <author>MyOECD</author>
  </authors>
  <commentList>
    <comment ref="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comments2.xml><?xml version="1.0" encoding="utf-8"?>
<comments xmlns="http://schemas.openxmlformats.org/spreadsheetml/2006/main">
  <authors>
    <author>MyOECD</author>
  </authors>
  <commentList>
    <comment ref="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comments3.xml><?xml version="1.0" encoding="utf-8"?>
<comments xmlns="http://schemas.openxmlformats.org/spreadsheetml/2006/main">
  <authors>
    <author>MyOECD</author>
  </authors>
  <commentList>
    <comment ref="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comments4.xml><?xml version="1.0" encoding="utf-8"?>
<comments xmlns="http://schemas.openxmlformats.org/spreadsheetml/2006/main">
  <authors>
    <author>MyOECD</author>
  </authors>
  <commentList>
    <comment ref="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0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AZ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W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X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BY12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7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19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4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W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X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  <comment ref="Y26" authorId="0" shapeId="0">
      <text>
        <r>
          <rPr>
            <sz val="9"/>
            <color indexed="81"/>
            <rFont val="Tahoma"/>
            <charset val="1"/>
          </rPr>
          <t xml:space="preserve">g: il fenomeno esiste, ma i dati non si conoscono per qualsiasi ragione </t>
        </r>
      </text>
    </comment>
  </commentList>
</comments>
</file>

<file path=xl/sharedStrings.xml><?xml version="1.0" encoding="utf-8"?>
<sst xmlns="http://schemas.openxmlformats.org/spreadsheetml/2006/main" count="627" uniqueCount="61">
  <si>
    <t>&lt;?xml version="1.0" encoding="utf-16"?&gt;&lt;WebTableParameter xmlns:xsd="http://www.w3.org/2001/XMLSchema" xmlns:xsi="http://www.w3.org/2001/XMLSchema-instance" xmlns="http://stats.oecd.org/OECDStatWS/2004/03/01/"&gt;&lt;DataTable Code="DCCN_OCCQSEC2010" HasMetadata="true"&gt;&lt;Name LocaleIsoCode="en"&gt;Employment breakdown by industry and population&lt;/Name&gt;&lt;Name LocaleIsoCode="it"&gt;Occupazione per branca di attività e popolazione&lt;/Name&gt;&lt;Dimension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Code="TIPO_DATO_OCC" HasMetadata="false" CommonCode="TIPO_DATO_OCC" Display="labels"&gt;&lt;Name LocaleIsoCode="en"&gt;Aggregate&lt;/Name&gt;&lt;Name LocaleIsoCode="it"&gt;Tipo aggregato&lt;/Name&gt;&lt;Member Code="PS" HasMetadata="false" HasOnlyUnitMetadata="false" HasChild="0"&gt;&lt;Name LocaleIsoCode="en"&gt;employment in persons (thousands)&lt;/Name&gt;&lt;Name LocaleIsoCode="it"&gt;occupati (migliaia)&lt;/Name&gt;&lt;/Member&gt;&lt;Member Code="FT" HasMetadata="false" HasOnlyUnitMetadata="false" HasChild="0" IsDisplayed="true"&gt;&lt;Name LocaleIsoCode="en"&gt;full time equivalent (thousands)&lt;/Name&gt;&lt;Name LocaleIsoCode="it"&gt;unità di lavoro (migliaia)&lt;/Name&gt;&lt;/Member&gt;&lt;Member Code="JB" HasMetadata="false" HasOnlyUnitMetadata="false" HasChild="0"&gt;&lt;Name LocaleIsoCode="en"&gt;jobs (thousands)&lt;/Name&gt;&lt;Name LocaleIsoCode="it"&gt;posizioni lavorative (migliaia)&lt;/Name&gt;&lt;/Member&gt;&lt;Member Code="HW" HasMetadata="false" HasOnlyUnitMetadata="false" HasChild="0"&gt;&lt;Name LocaleIsoCode="en"&gt;hours worked (thousands)&lt;/Name&gt;&lt;Name LocaleIsoCode="it"&gt;ore lavorate (migliaia)&lt;/Name&gt;&lt;/Member&gt;&lt;/Dimension&gt;&lt;Dimension Code="BRANCA_ATTIVITAREV2" HasMetadata="false" CommonCode="BRANCA_ATTIVITAREV2" Display="labels"&gt;&lt;Name LocaleIsoCode="en"&gt;Breakdown by industry (NACE Rev2)&lt;/Name&gt;&lt;Name LocaleIsoCode="it"&gt;Branca di attività (NACE Rev2)&lt;/Name&gt;&lt;Member Code="_T" HasMetadata="false" HasOnlyUnitMetadata="false" HasChild="1"&gt;&lt;Name LocaleIsoCode="en"&gt;total economic activities&lt;/Name&gt;&lt;Name LocaleIsoCode="it"&gt;totale attività economiche&lt;/Name&gt;&lt;ChildMember Code="A" HasMetadata="false" HasOnlyUnitMetadata="false" HasChild="0"&gt;&lt;Name LocaleIsoCode="en"&gt;agriculture, forestry and fishing&lt;/Name&gt;&lt;Name LocaleIsoCode="it"&gt;agricoltura, silvicoltura e pesca&lt;/Name&gt;&lt;/ChildMember&gt;&lt;ChildMember Code="B" HasMetadata="false" HasOnlyUnitMetadata="false" HasChild="0"&gt;&lt;Name LocaleIsoCode="en"&gt;mining and quarrying&lt;/Name&gt;&lt;Name LocaleIsoCode="it"&gt;industria estrattiva&lt;/Name&gt;&lt;/ChildMember&gt;&lt;ChildMember Code="C" HasMetadata="false" HasOnlyUnitMetadata="false" HasChild="0"&gt;&lt;Name LocaleIsoCode="en"&gt;manufacturing&lt;/Name&gt;&lt;Name LocaleIsoCode="it"&gt;industria manifatturiera&lt;/Name&gt;&lt;/ChildMember&gt;&lt;ChildMember Code="D_E" HasMetadata="false" HasOnlyUnitMetadata="false" HasChild="0"&gt;&lt;Name LocaleIsoCode="en"&gt;electricity, gas, steam and air conditioning supply,  water supply, sewerage, waste management and remediation activities&lt;/Name&gt;&lt;Name LocaleIsoCode="it"&gt;fornitura di energia elettrica, gas, vapore e aria condizionata, fornitura di acqua, reti fognarie, attività di trattamento dei rifiuti e risanamento&lt;/Name&gt;&lt;/ChildMember&gt;&lt;ChildMember Code="F" HasMetadata="false" HasOnlyUnitMetadata="false" HasChild="0"&gt;&lt;Name LocaleIsoCode="en"&gt;construction&lt;/Name&gt;&lt;Name LocaleIsoCode="it"&gt;costruzioni&lt;/Name&gt;&lt;/ChildMember&gt;&lt;ChildMember Code="GTU" HasMetadata="false" HasOnlyUnitMetadata="false" HasChild="0"&gt;&lt;Name LocaleIsoCode="en"&gt;services&lt;/Name&gt;&lt;Name LocaleIsoCode="it"&gt;servizi&lt;/Name&gt;&lt;/ChildMember&gt;&lt;/Member&gt;&lt;/Dimension&gt;&lt;Dimension Code="TIP_OCCUP" HasMetadata="false" CommonCode="TIP_OCCUP" Display="labels"&gt;&lt;Name LocaleIsoCode="en"&gt;Type of employment&lt;/Name&gt;&lt;Name LocaleIsoCode="it"&gt;Tipologia di occupazione&lt;/Name&gt;&lt;Member Code="TOT" HasMetadata="false" HasOnlyUnitMetadata="false" HasChild="0"&gt;&lt;Name LocaleIsoCode="en"&gt;total employment&lt;/Name&gt;&lt;Name LocaleIsoCode="it"&gt;totale&lt;/Name&gt;&lt;/Member&gt;&lt;/Dimension&gt;&lt;Dimension Code="POSIZPROF" HasMetadata="false" CommonCode="POSIZPROF" Display="labels"&gt;&lt;Name LocaleIsoCode="en"&gt;Employment status&lt;/Name&gt;&lt;Name LocaleIsoCode="it"&gt;Posizione nella professione&lt;/Name&gt;&lt;Member Code="1" HasMetadata="false" HasOnlyUnitMetadata="false" HasChild="0"&gt;&lt;Name LocaleIsoCode="en"&gt;employees&lt;/Name&gt;&lt;Name LocaleIsoCode="it"&gt;dipendenti&lt;/Name&gt;&lt;/Member&gt;&lt;Member Code="2" HasMetadata="false" HasOnlyUnitMetadata="false" HasChild="0"&gt;&lt;Name LocaleIsoCode="en"&gt;self-employed&lt;/Name&gt;&lt;Name LocaleIsoCode="it"&gt;indipendenti&lt;/Name&gt;&lt;/Member&gt;&lt;Member Code="9" HasMetadata="false" HasOnlyUnitMetadata="false" HasChild="0" IsDisplayed="true"&gt;&lt;Name LocaleIsoCode="en"&gt;total&lt;/Name&gt;&lt;Name LocaleIsoCode="it"&gt;totale&lt;/Name&gt;&lt;/Member&gt;&lt;/Dimension&gt;&lt;Dimension Code="SETTISTSEC2010" HasMetadata="false" CommonCode="SETTISTSEC2010" Display="labels"&gt;&lt;Name LocaleIsoCode="en"&gt;Institutional sector&lt;/Name&gt;&lt;Name LocaleIsoCode="it"&gt;Settore istituzionale&lt;/Name&gt;&lt;Member Code="S1" HasMetadata="false" HasChild="0"&gt;&lt;Name LocaleIsoCode="en"&gt;total economy&lt;/Name&gt;&lt;Name LocaleIsoCode="it"&gt;totale economia&lt;/Name&gt;&lt;/Member&gt;&lt;/Dimension&gt;&lt;Dimension Code="CORREZ" HasMetadata="false" CommonCode="CORREZ" Display="labels"&gt;&lt;Name LocaleIsoCode="en"&gt;Adjustment&lt;/Name&gt;&lt;Name LocaleIsoCode="it"&gt;Correzione&lt;/Name&gt;&lt;Member Code="N" HasMetadata="true" HasOnlyUnitMetadata="false" HasChild="0" IsDisplayed="true"&gt;&lt;Name LocaleIsoCode="en"&gt;raw data&lt;/Name&gt;&lt;Name LocaleIsoCode="it"&gt;dati grezzi&lt;/Name&gt;&lt;/Member&gt;&lt;Member Code="W" HasMetadata="true" HasOnlyUnitMetadata="false" HasChild="0"&gt;&lt;Name LocaleIsoCode="en"&gt;calendar adjusted data&lt;/Name&gt;&lt;Name LocaleIsoCode="it"&gt;dati corretti per gli effetti di calendario&lt;/Name&gt;&lt;/Member&gt;&lt;Member Code="Y" HasMetadata="true" HasOnlyUnitMetadata="false" HasChild="0"&gt;&lt;Name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Code="2019M10" HasMetadata="false" HasChild="0"&gt;&lt;Name LocaleIsoCode="en"&gt;Oct-2019&lt;/Name&gt;&lt;Name LocaleIsoCode="it"&gt;Ott-2019&lt;/Name&gt;&lt;/Member&gt;&lt;Member Code="2019M11" HasMetadata="false" HasChild="0"&gt;&lt;Name LocaleIsoCode="en"&gt;Nov-2019&lt;/Name&gt;&lt;Name LocaleIsoCode="it"&gt;Nov-2019&lt;/Name&gt;&lt;/Member&gt;&lt;Member Code="2020M3" HasMetadata="false" HasChild="0"&gt;&lt;Name LocaleIsoCode="en"&gt;Mar-2020&lt;/Name&gt;&lt;Name LocaleIsoCode="it"&gt;Mar-2020&lt;/Name&gt;&lt;/Member&gt;&lt;Member Code="2020M5" HasMetadata="false" HasChild="0"&gt;&lt;Name LocaleIsoCode="en"&gt;May-2020&lt;/Name&gt;&lt;Name LocaleIsoCode="it"&gt;Mag-2020&lt;/Name&gt;&lt;/Member&gt;&lt;Member Code="2020M6" HasMetadata="false" HasChild="0"&gt;&lt;Name LocaleIsoCode="en"&gt;Jun-2020&lt;/Name&gt;&lt;Name LocaleIsoCode="it"&gt;Giu-2020&lt;/Name&gt;&lt;/Member&gt;&lt;Member Code="2020M8" HasMetadata="false" HasChild="0"&gt;&lt;Name LocaleIsoCode="en"&gt;Aug-2020&lt;/Name&gt;&lt;Name LocaleIsoCode="it"&gt;Ago-2020&lt;/Name&gt;&lt;/Member&gt;&lt;Member Code="2020M10" HasMetadata="false" HasChild="0"&gt;&lt;Name LocaleIsoCode="en"&gt;Oct-2020&lt;/Name&gt;&lt;Name LocaleIsoCode="it"&gt;Ott-2020&lt;/Name&gt;&lt;/Member&gt;&lt;Member Code="2020M12" HasMetadata="false" HasChild="0"&gt;&lt;Name LocaleIsoCode="en"&gt;Dec-2020&lt;/Name&gt;&lt;Name LocaleIsoCode="it"&gt;Dic-2020&lt;/Name&gt;&lt;/Member&gt;&lt;Member Code="2021M3" HasMetadata="false" HasChild="0"&gt;&lt;Name LocaleIsoCode="en"&gt;Mar-2021&lt;/Name&gt;&lt;Name LocaleIsoCode="it"&gt;Mar-2021&lt;/Name&gt;&lt;/Member&gt;&lt;Member Code="2021M6" HasMetadata="false" HasChild="0"&gt;&lt;Name LocaleIsoCode="en"&gt;Jun-2021&lt;/Name&gt;&lt;Name LocaleIsoCode="it"&gt;Giu-2021&lt;/Name&gt;&lt;/Member&gt;&lt;Member Code="2021M8" HasMetadata="false" HasChild="0"&gt;&lt;Name LocaleIsoCode="en"&gt;Aug-2021&lt;/Name&gt;&lt;Name LocaleIsoCode="it"&gt;Ago-2021&lt;/Name&gt;&lt;/Member&gt;&lt;Member Code="2021M10" HasMetadata="false" HasChild="0"&gt;&lt;Name LocaleIsoCode="en"&gt;Oct-2021&lt;/Name&gt;&lt;Name LocaleIsoCode="it"&gt;Ott-2021&lt;/Name&gt;&lt;/Member&gt;&lt;Member Code="2021M11" HasMetadata="false" HasChild="0"&gt;&lt;Name LocaleIsoCode="en"&gt;Nov-2021&lt;/Name&gt;&lt;Name LocaleIsoCode="it"&gt;Nov-2021&lt;/Name&gt;&lt;/Member&gt;&lt;Member Code="2022M3" HasMetadata="false" HasChild="0"&gt;&lt;Name LocaleIsoCode="en"&gt;Mar-2022&lt;/Name&gt;&lt;Name LocaleIsoCode="it"&gt;Mar-2022&lt;/Name&gt;&lt;/Member&gt;&lt;Member Code="2022M4" HasMetadata="false" HasChild="0"&gt;&lt;Name LocaleIsoCode="en"&gt;Apr-2022&lt;/Name&gt;&lt;Name LocaleIsoCode="it"&gt;Apr-2022&lt;/Name&gt;&lt;/Member&gt;&lt;Member Code="2022M5" HasMetadata="false" HasChild="0"&gt;&lt;Name LocaleIsoCode="en"&gt;May-2022&lt;/Name&gt;&lt;Name LocaleIsoCode="it"&gt;Mag-2022&lt;/Name&gt;&lt;/Member&gt;&lt;Member Code="2022M9" HasMetadata="false" HasChild="0"&gt;&lt;Name LocaleIsoCode="en"&gt;Sep-2022&lt;/Name&gt;&lt;Name LocaleIsoCode="it"&gt;Set-2022&lt;/Name&gt;&lt;/Member&gt;&lt;Member Code="2022M10" HasMetadata="false" HasChild="0"&gt;&lt;Name LocaleIsoCode="en"&gt;Oct-2022&lt;/Name&gt;&lt;Name LocaleIsoCode="it"&gt;Ott-2022&lt;/Name&gt;&lt;/Member&gt;&lt;Member Code="2022M11" HasMetadata="false" HasChild="0"&gt;&lt;Name LocaleIsoCode="en"&gt;Nov-2022&lt;/Name&gt;&lt;Name LocaleIsoCode="it"&gt;Nov-2022&lt;/Name&gt;&lt;/Member&gt;&lt;Member Code="2023M3" HasMetadata="false" HasChild="0"&gt;&lt;Name LocaleIsoCode="en"&gt;Mar-2023&lt;/Name&gt;&lt;Name LocaleIsoCode="it"&gt;Mar-2023&lt;/Name&gt;&lt;/Member&gt;&lt;Member Code="2023M4" HasMetadata="false" HasChild="0"&gt;&lt;Name LocaleIsoCode="en"&gt;Apr-2023&lt;/Name&gt;&lt;Name LocaleIsoCode="it"&gt;Apr-2023&lt;/Name&gt;&lt;/Member&gt;&lt;Member Code="2023M5" HasMetadata="false" HasChild="0"&gt;&lt;Name LocaleIsoCode="en"&gt;May-2023&lt;/Name&gt;&lt;Name LocaleIsoCode="it"&gt;Mag-2023&lt;/Name&gt;&lt;/Member&gt;&lt;Member Code="2023M9" HasMetadata="false" HasChild="0"&gt;&lt;Name LocaleIsoCode="en"&gt;Sep-2023&lt;/Name&gt;&lt;Name LocaleIsoCode="it"&gt;Set-2023&lt;/Name&gt;&lt;/Member&gt;&lt;Member Code="2023M10" HasMetadata="false" HasChild="0"&gt;&lt;Name LocaleIsoCode="en"&gt;Oct-2023&lt;/Name&gt;&lt;Name LocaleIsoCode="it"&gt;Ott-2023&lt;/Name&gt;&lt;/Member&gt;&lt;Member Code="2023M12" HasMetadata="false" HasChild="0" IsDisplayed="true"&gt;&lt;Name LocaleIsoCode="en"&gt;Dec-2023&lt;/Name&gt;&lt;Name LocaleIsoCode="it"&gt;Dic-2023&lt;/Name&gt;&lt;/Member&gt;&lt;/Dimension&gt;&lt;Dimension Code="TIME" HasMetadata="false" CommonCode="TIME" Display="labels"&gt;&lt;Name LocaleIsoCode="en"&gt;Select time&lt;/Name&gt;&lt;Name LocaleIsoCode="it"&gt;Seleziona periodo&lt;/Name&gt;&lt;Member Code="2018Q1" HasMetadata="false"&gt;&lt;Name LocaleIsoCode="en"&gt;Q1-2018&lt;/Name&gt;&lt;Name LocaleIsoCode="it"&gt;T1-2018&lt;/Name&gt;&lt;/Member&gt;&lt;Member Code="2018Q2" HasMetadata="false"&gt;&lt;Name LocaleIsoCode="en"&gt;Q2-2018&lt;/Name&gt;&lt;Name LocaleIsoCode="it"&gt;T2-2018&lt;/Name&gt;&lt;/Member&gt;&lt;Member Code="2018Q3" HasMetadata="false"&gt;&lt;Name LocaleIsoCode="en"&gt;Q3-2018&lt;/Name&gt;&lt;Name LocaleIsoCode="it"&gt;T3-2018&lt;/Name&gt;&lt;/Member&gt;&lt;Member Code="2018Q4" HasMetadata="false"&gt;&lt;Name LocaleIsoCode="en"&gt;Q4-2018&lt;/Name&gt;&lt;Name LocaleIsoCode="it"&gt;T4-2018&lt;/Name&gt;&lt;/Member&gt;&lt;Member Code="2019Q1" HasMetadata="false"&gt;&lt;Name LocaleIsoCode="en"&gt;Q1-2019&lt;/Name&gt;&lt;Name LocaleIsoCode="it"&gt;T1-2019&lt;/Name&gt;&lt;/Member&gt;&lt;Member Code="2019Q2" HasMetadata="false"&gt;&lt;Name LocaleIsoCode="en"&gt;Q2-2019&lt;/Name&gt;&lt;Name LocaleIsoCode="it"&gt;T2-2019&lt;/Name&gt;&lt;/Member&gt;&lt;Member Code="2019Q3" HasMetadata="false"&gt;&lt;Name LocaleIsoCode="en"&gt;Q3-2019&lt;/Name&gt;&lt;Name LocaleIsoCode="it"&gt;T3-2019&lt;/Name&gt;&lt;/Member&gt;&lt;Member Code="2019Q4" HasMetadata="false"&gt;&lt;Name LocaleIsoCode="en"&gt;Q4-2019&lt;/Name&gt;&lt;Name LocaleIsoCode="it"&gt;T4-2019&lt;/Name&gt;&lt;/Member&gt;&lt;Member Code="2020Q1" HasMetadata="false"&gt;&lt;Name LocaleIsoCode="en"&gt;Q1-2020&lt;/Name&gt;&lt;Name LocaleIsoCode="it"&gt;T1-2020&lt;/Name&gt;&lt;/Member&gt;&lt;Member Code="2020Q2" HasMetadata="false"&gt;&lt;Name LocaleIsoCode="en"&gt;Q2-2020&lt;/Name&gt;&lt;Name LocaleIsoCode="it"&gt;T2-2020&lt;/Name&gt;&lt;/Member&gt;&lt;Member Code="2020Q3" HasMetadata="false"&gt;&lt;Name LocaleIsoCode="en"&gt;Q3-2020&lt;/Name&gt;&lt;Name LocaleIsoCode="it"&gt;T3-2020&lt;/Name&gt;&lt;/Member&gt;&lt;Member Code="2020Q4" HasMetadata="false"&gt;&lt;Name LocaleIsoCode="en"&gt;Q4-2020&lt;/Name&gt;&lt;Name LocaleIsoCode="it"&gt;T4-2020&lt;/Name&gt;&lt;/Member&gt;&lt;Member Code="2021Q1" HasMetadata="false"&gt;&lt;Name LocaleIsoCode="en"&gt;Q1-2021&lt;/Name&gt;&lt;Name LocaleIsoCode="it"&gt;T1-2021&lt;/Name&gt;&lt;/Member&gt;&lt;Member Code="2021Q2" HasMetadata="false"&gt;&lt;Name LocaleIsoCode="en"&gt;Q2-2021&lt;/Name&gt;&lt;Name LocaleIsoCode="it"&gt;T2-2021&lt;/Name&gt;&lt;/Member&gt;&lt;Member Code="2021Q3" HasMetadata="false"&gt;&lt;Name LocaleIsoCode="en"&gt;Q3-2021&lt;/Name&gt;&lt;Name LocaleIsoCode="it"&gt;T3-2021&lt;/Name&gt;&lt;/Member&gt;&lt;Member Code="2021Q4" HasMetadata="false"&gt;&lt;Name LocaleIsoCode="en"&gt;Q4-2021&lt;/Name&gt;&lt;Name LocaleIsoCode="it"&gt;T4-2021&lt;/Name&gt;&lt;/Member&gt;&lt;Member Code="2022Q1" HasMetadata="false"&gt;&lt;Name LocaleIsoCode="en"&gt;Q1-2022&lt;/Name&gt;&lt;Name LocaleIsoCode="it"&gt;T1-2022&lt;/Name&gt;&lt;/Member&gt;&lt;Member Code="2022Q2" HasMetadata="false"&gt;&lt;Name LocaleIsoCode="en"&gt;Q2-2022&lt;/Name&gt;&lt;Name LocaleIsoCode="it"&gt;T2-2022&lt;/Name&gt;&lt;/Member&gt;&lt;Member Code="2022Q3" HasMetadata="false"&gt;&lt;Name LocaleIsoCode="en"&gt;Q3-2022&lt;/Name&gt;&lt;Name LocaleIsoCode="it"&gt;T3-2022&lt;/Name&gt;&lt;/Member&gt;&lt;Member Code="2022Q4" HasMetadata="false"&gt;&lt;Name LocaleIsoCode="en"&gt;Q4-2022&lt;/Name&gt;&lt;Name LocaleIsoCode="it"&gt;T4-2022&lt;/Name&gt;&lt;/Member&gt;&lt;Member Code="2023Q1" HasMetadata="false"&gt;&lt;Name LocaleIsoCode="en"&gt;Q1-2023&lt;/Name&gt;&lt;Name LocaleIsoCode="it"&gt;T1-2023&lt;/Name&gt;&lt;/Member&gt;&lt;Member Code="2023Q2" HasMetadata="false"&gt;&lt;Name LocaleIsoCode="en"&gt;Q2-2023&lt;/Name&gt;&lt;Name LocaleIsoCode="it"&gt;T2-2023&lt;/Name&gt;&lt;/Member&gt;&lt;Member Code="2023Q3" HasMetadata="false"&gt;&lt;Name LocaleIsoCode="en"&gt;Q3-2023&lt;/Name&gt;&lt;Name LocaleIsoCode="it"&gt;T3-2023&lt;/Name&gt;&lt;/Member&gt;&lt;/Dimension&gt;&lt;WBOSInformations&gt;&lt;TimeDimension WebTreeWasUsed="false"&gt;&lt;StartCodes Quarters="2018Q1" /&gt;&lt;EndCodes Quarters="2023Q3" /&gt;&lt;/TimeDimension&gt;&lt;/WBOSInformations&gt;&lt;Tabulation Axis="horizontal"&gt;&lt;Dimension Code="TIME" /&gt;&lt;/Tabulation&gt;&lt;Tabulation Axis="vertical"&gt;&lt;Dimension Code="POSIZPROF" /&gt;&lt;Dimension Code="BRANCA_ATTIVITAREV2" /&gt;&lt;/Tabulation&gt;&lt;Tabulation Axis="page"&gt;&lt;Dimension Code="TIPO_DATO_OCC" /&gt;&lt;Dimension Code="ITTER107" /&gt;&lt;Dimension Code="CORREZ" /&gt;&lt;Dimension Code="T_BIS" /&gt;&lt;Dimension Code="TIP_OCCUP" /&gt;&lt;Dimension Code="SETTISTSEC2010"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</si>
  <si>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Dataset:Occupazione per branca di attività e popolazione</t>
  </si>
  <si>
    <t>Tipo aggregato</t>
  </si>
  <si>
    <t>unità di lavoro (migliaia)</t>
  </si>
  <si>
    <t>Territorio</t>
  </si>
  <si>
    <t>Italia</t>
  </si>
  <si>
    <t>Correzione</t>
  </si>
  <si>
    <t>dati grezzi</t>
  </si>
  <si>
    <t>Edizione</t>
  </si>
  <si>
    <t>Dic-2023</t>
  </si>
  <si>
    <t>Seleziona periodo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</si>
  <si>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</si>
  <si>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</si>
  <si>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</si>
  <si>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</si>
  <si>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</si>
  <si>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</si>
  <si>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</si>
  <si>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</si>
  <si>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</si>
  <si>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</si>
  <si>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</si>
  <si>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</si>
  <si>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</si>
  <si>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</si>
  <si>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</si>
  <si>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</si>
  <si>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</si>
  <si>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</si>
  <si>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</si>
  <si>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</si>
  <si>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</si>
  <si>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</si>
  <si>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</si>
  <si>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dipendenti</t>
  </si>
  <si>
    <t>totale attività economiche</t>
  </si>
  <si>
    <t xml:space="preserve">  agricoltura, silvicoltura e pesca</t>
  </si>
  <si>
    <t xml:space="preserve">  industria estrattiva</t>
  </si>
  <si>
    <t>..</t>
  </si>
  <si>
    <t xml:space="preserve">  industria manifatturiera</t>
  </si>
  <si>
    <t xml:space="preserve">  fornitura di energia elettrica, gas, vapore e aria condizionata, fornitura di acqua, reti fognarie, attività di trattamento dei rifiuti e risanamento</t>
  </si>
  <si>
    <t xml:space="preserve">  costruzioni</t>
  </si>
  <si>
    <t xml:space="preserve">  servizi</t>
  </si>
  <si>
    <t>indipendenti</t>
  </si>
  <si>
    <t>totale</t>
  </si>
  <si>
    <t>Dati estratti il 11 Jan 2024 09:12 UTC (GMT) da I.Stat</t>
  </si>
  <si>
    <t>Legend:</t>
  </si>
  <si>
    <t>g:</t>
  </si>
  <si>
    <t>il fenomeno esiste, ma i dati non si conoscono per qualsiasi ragione</t>
  </si>
  <si>
    <t>Totale</t>
  </si>
  <si>
    <t>Agricoltura, silvicoltura e pesca</t>
  </si>
  <si>
    <t>Industria manifatturiera</t>
  </si>
  <si>
    <t>Industria estrattiva</t>
  </si>
  <si>
    <t>Fornitura di energia elettrica, gas, vapore e aria condizionata, fornitura di acqua, reti fognarie, attività di trattamento dei rifiuti e risanamento</t>
  </si>
  <si>
    <t>Costruzioni</t>
  </si>
  <si>
    <t>Servizi</t>
  </si>
  <si>
    <t>OCCUPATI DIPENDENTI - RFL</t>
  </si>
  <si>
    <t>ULA - Contabilità Nazionale</t>
  </si>
  <si>
    <t>T4-2023</t>
  </si>
  <si>
    <t>OCCUPATI INDIPENDENTI - RFL</t>
  </si>
  <si>
    <t>@Reforming.it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</si>
</sst>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,##0_ ;\-#,##0\ "/>
    <numFmt numFmtId="171" formatCode="#,##0.000_ ;\-#,##0.0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sz val="9"/>
      <color indexed="81"/>
      <name val="Tahoma"/>
      <charset val="1"/>
    </font>
    <font>
      <sz val="10"/>
      <color theme="1"/>
      <name val="Arial Narrow"/>
      <family val="2"/>
    </font>
    <font>
      <sz val="8"/>
      <name val="Arial"/>
    </font>
    <font>
      <b/>
      <i/>
      <sz val="9"/>
      <color theme="3" tint="0.3999755851924192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horizontal="center" vertical="top" wrapText="1"/>
    </xf>
    <xf numFmtId="0" fontId="18" fillId="35" borderId="10" xfId="0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168" fontId="24" fillId="0" borderId="10" xfId="0" applyNumberFormat="1" applyFont="1" applyBorder="1" applyAlignment="1">
      <alignment horizontal="right"/>
    </xf>
    <xf numFmtId="168" fontId="24" fillId="36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3" fillId="34" borderId="11" xfId="0" applyFont="1" applyFill="1" applyBorder="1" applyAlignment="1">
      <alignment vertical="center" wrapText="1"/>
    </xf>
    <xf numFmtId="0" fontId="23" fillId="34" borderId="13" xfId="0" applyFont="1" applyFill="1" applyBorder="1" applyAlignment="1">
      <alignment vertical="center" wrapText="1"/>
    </xf>
    <xf numFmtId="171" fontId="24" fillId="0" borderId="10" xfId="0" applyNumberFormat="1" applyFont="1" applyBorder="1" applyAlignment="1">
      <alignment horizontal="right"/>
    </xf>
    <xf numFmtId="168" fontId="0" fillId="0" borderId="0" xfId="0" applyNumberFormat="1"/>
    <xf numFmtId="0" fontId="27" fillId="0" borderId="0" xfId="0" applyFont="1"/>
    <xf numFmtId="2" fontId="0" fillId="0" borderId="0" xfId="0" applyNumberFormat="1"/>
    <xf numFmtId="0" fontId="29" fillId="0" borderId="0" xfId="0" applyFont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ULA non destagionalizzate</a:t>
            </a:r>
            <a:br>
              <a:rPr lang="it-IT" sz="1600"/>
            </a:br>
            <a:r>
              <a:rPr lang="it-IT" sz="1600"/>
              <a:t>T1-2018 = 1</a:t>
            </a:r>
          </a:p>
        </c:rich>
      </c:tx>
      <c:layout>
        <c:manualLayout>
          <c:xMode val="edge"/>
          <c:yMode val="edge"/>
          <c:x val="0.37609738632295031"/>
          <c:y val="2.0167990993058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175387850954727E-2"/>
          <c:y val="1.6414651154255513E-2"/>
          <c:w val="0.91607094226003705"/>
          <c:h val="0.75990105701792843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export'!$AC$8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1.7185821697099892E-2"/>
                  <c:y val="-3.2427272192029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D6-4451-898B-2E237CEC5A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export'!$AD$8:$AZ$8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1.0273199650018749</c:v>
                </c:pt>
                <c:pt idx="2">
                  <c:v>1.0312721342309041</c:v>
                </c:pt>
                <c:pt idx="3">
                  <c:v>1.017665720288794</c:v>
                </c:pt>
                <c:pt idx="4">
                  <c:v>1.0075829271050953</c:v>
                </c:pt>
                <c:pt idx="5">
                  <c:v>1.0325220672702056</c:v>
                </c:pt>
                <c:pt idx="6">
                  <c:v>1.0354980983161615</c:v>
                </c:pt>
                <c:pt idx="7">
                  <c:v>1.0091364153110844</c:v>
                </c:pt>
                <c:pt idx="8">
                  <c:v>0.93947943264944134</c:v>
                </c:pt>
                <c:pt idx="9">
                  <c:v>0.83608020998875054</c:v>
                </c:pt>
                <c:pt idx="10">
                  <c:v>0.96183537786666184</c:v>
                </c:pt>
                <c:pt idx="11">
                  <c:v>0.95337154557196335</c:v>
                </c:pt>
                <c:pt idx="12">
                  <c:v>0.95649042610812507</c:v>
                </c:pt>
                <c:pt idx="13">
                  <c:v>1.0016665773857354</c:v>
                </c:pt>
                <c:pt idx="14">
                  <c:v>1.0418072841335879</c:v>
                </c:pt>
                <c:pt idx="15">
                  <c:v>1.0290579671327129</c:v>
                </c:pt>
                <c:pt idx="16">
                  <c:v>1.0195108595372866</c:v>
                </c:pt>
                <c:pt idx="17">
                  <c:v>1.0517948443238159</c:v>
                </c:pt>
                <c:pt idx="18">
                  <c:v>1.0584432976804812</c:v>
                </c:pt>
                <c:pt idx="19">
                  <c:v>1.0455094667547571</c:v>
                </c:pt>
                <c:pt idx="20">
                  <c:v>1.0419739418721614</c:v>
                </c:pt>
                <c:pt idx="21">
                  <c:v>1.06634763613854</c:v>
                </c:pt>
                <c:pt idx="22">
                  <c:v>1.0735020147730179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D6-4451-898B-2E237CEC5A70}"/>
            </c:ext>
          </c:extLst>
        </c:ser>
        <c:ser>
          <c:idx val="3"/>
          <c:order val="1"/>
          <c:tx>
            <c:strRef>
              <c:f>'I.Stat export'!$AC$11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3.2939491586108025E-2"/>
                  <c:y val="6.4854544384059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D6-4451-898B-2E237CEC5A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export'!$AD$11:$AZ$11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1.0135910394754815</c:v>
                </c:pt>
                <c:pt idx="2">
                  <c:v>1.0181669170878294</c:v>
                </c:pt>
                <c:pt idx="3">
                  <c:v>1.0105176888403222</c:v>
                </c:pt>
                <c:pt idx="4">
                  <c:v>1.0040295041660974</c:v>
                </c:pt>
                <c:pt idx="5">
                  <c:v>1.0127031826253243</c:v>
                </c:pt>
                <c:pt idx="6">
                  <c:v>1.0149569730911077</c:v>
                </c:pt>
                <c:pt idx="7">
                  <c:v>1.0066247780357875</c:v>
                </c:pt>
                <c:pt idx="8">
                  <c:v>0.90657014069116248</c:v>
                </c:pt>
                <c:pt idx="9">
                  <c:v>0.78155306652096701</c:v>
                </c:pt>
                <c:pt idx="10">
                  <c:v>0.95830487638300776</c:v>
                </c:pt>
                <c:pt idx="11">
                  <c:v>0.95745116787324136</c:v>
                </c:pt>
                <c:pt idx="12">
                  <c:v>0.96868597186176741</c:v>
                </c:pt>
                <c:pt idx="13">
                  <c:v>0.99258981013522729</c:v>
                </c:pt>
                <c:pt idx="14">
                  <c:v>1.011644584073214</c:v>
                </c:pt>
                <c:pt idx="15">
                  <c:v>1.0004780767654693</c:v>
                </c:pt>
                <c:pt idx="16">
                  <c:v>0.9952875290260893</c:v>
                </c:pt>
                <c:pt idx="17">
                  <c:v>1.0066247780357875</c:v>
                </c:pt>
                <c:pt idx="18">
                  <c:v>1.0209329326594727</c:v>
                </c:pt>
                <c:pt idx="19">
                  <c:v>1.0090151618631336</c:v>
                </c:pt>
                <c:pt idx="20">
                  <c:v>1.0218890861904111</c:v>
                </c:pt>
                <c:pt idx="21">
                  <c:v>1.0274894140144788</c:v>
                </c:pt>
                <c:pt idx="22">
                  <c:v>1.0403291900013658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D6-4451-898B-2E237CEC5A70}"/>
            </c:ext>
          </c:extLst>
        </c:ser>
        <c:ser>
          <c:idx val="4"/>
          <c:order val="2"/>
          <c:tx>
            <c:strRef>
              <c:f>'I.Stat export'!$AC$12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'I.Stat export'!$AD$7:$AZ$7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export'!$AD$12:$AZ$12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1.0114068441064639</c:v>
                </c:pt>
                <c:pt idx="2">
                  <c:v>1.0254752851711026</c:v>
                </c:pt>
                <c:pt idx="3">
                  <c:v>1.0247148288973384</c:v>
                </c:pt>
                <c:pt idx="4">
                  <c:v>1.0239543726235742</c:v>
                </c:pt>
                <c:pt idx="5">
                  <c:v>1.0342205323193916</c:v>
                </c:pt>
                <c:pt idx="6">
                  <c:v>1.0441064638783271</c:v>
                </c:pt>
                <c:pt idx="7">
                  <c:v>1.0307984790874525</c:v>
                </c:pt>
                <c:pt idx="8">
                  <c:v>1.0068441064638785</c:v>
                </c:pt>
                <c:pt idx="9">
                  <c:v>0.95475285171102664</c:v>
                </c:pt>
                <c:pt idx="10">
                  <c:v>1.0201520912547528</c:v>
                </c:pt>
                <c:pt idx="11">
                  <c:v>1.0201520912547528</c:v>
                </c:pt>
                <c:pt idx="12">
                  <c:v>1.0277566539923955</c:v>
                </c:pt>
                <c:pt idx="13">
                  <c:v>1.0482889733840304</c:v>
                </c:pt>
                <c:pt idx="14">
                  <c:v>1.0745247148288974</c:v>
                </c:pt>
                <c:pt idx="15">
                  <c:v>1.0547528517110265</c:v>
                </c:pt>
                <c:pt idx="16">
                  <c:v>1.0505703422053232</c:v>
                </c:pt>
                <c:pt idx="17">
                  <c:v>1.0517110266159697</c:v>
                </c:pt>
                <c:pt idx="18">
                  <c:v>1.05893536121673</c:v>
                </c:pt>
                <c:pt idx="19">
                  <c:v>1.0471482889733839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D6-4451-898B-2E237CEC5A70}"/>
            </c:ext>
          </c:extLst>
        </c:ser>
        <c:ser>
          <c:idx val="5"/>
          <c:order val="3"/>
          <c:tx>
            <c:strRef>
              <c:f>'I.Stat export'!$AC$13</c:f>
              <c:strCache>
                <c:ptCount val="1"/>
                <c:pt idx="0">
                  <c:v>Costruzioni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'I.Stat export'!$AD$7:$AZ$7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export'!$AD$13:$AZ$13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1.0342167475426154</c:v>
                </c:pt>
                <c:pt idx="2">
                  <c:v>1.0373273609555804</c:v>
                </c:pt>
                <c:pt idx="3">
                  <c:v>1.0495209655344033</c:v>
                </c:pt>
                <c:pt idx="4">
                  <c:v>1.0345900211521712</c:v>
                </c:pt>
                <c:pt idx="5">
                  <c:v>1.0516361826552196</c:v>
                </c:pt>
                <c:pt idx="6">
                  <c:v>1.0579818340176681</c:v>
                </c:pt>
                <c:pt idx="7">
                  <c:v>1.057110862262038</c:v>
                </c:pt>
                <c:pt idx="8">
                  <c:v>0.96005972377752891</c:v>
                </c:pt>
                <c:pt idx="9">
                  <c:v>0.83227572477292511</c:v>
                </c:pt>
                <c:pt idx="10">
                  <c:v>1.043050889635436</c:v>
                </c:pt>
                <c:pt idx="11">
                  <c:v>1.0506407863630707</c:v>
                </c:pt>
                <c:pt idx="12">
                  <c:v>1.1072539504790344</c:v>
                </c:pt>
                <c:pt idx="13">
                  <c:v>1.1775538136120443</c:v>
                </c:pt>
                <c:pt idx="14">
                  <c:v>1.1902451163369416</c:v>
                </c:pt>
                <c:pt idx="15">
                  <c:v>1.2408859027000123</c:v>
                </c:pt>
                <c:pt idx="16">
                  <c:v>1.2615403757621002</c:v>
                </c:pt>
                <c:pt idx="17">
                  <c:v>1.2978723404255317</c:v>
                </c:pt>
                <c:pt idx="18">
                  <c:v>1.2780888391190743</c:v>
                </c:pt>
                <c:pt idx="19">
                  <c:v>1.2904068682344156</c:v>
                </c:pt>
                <c:pt idx="20">
                  <c:v>1.2950105760856039</c:v>
                </c:pt>
                <c:pt idx="21">
                  <c:v>1.294388453403011</c:v>
                </c:pt>
                <c:pt idx="22">
                  <c:v>1.3054622371531666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D6-4451-898B-2E237CEC5A70}"/>
            </c:ext>
          </c:extLst>
        </c:ser>
        <c:ser>
          <c:idx val="6"/>
          <c:order val="4"/>
          <c:tx>
            <c:strRef>
              <c:f>'I.Stat export'!$AC$14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export'!$AD$14:$AZ$14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1.0289341743490215</c:v>
                </c:pt>
                <c:pt idx="2">
                  <c:v>1.0324842309558466</c:v>
                </c:pt>
                <c:pt idx="3">
                  <c:v>1.014919941775837</c:v>
                </c:pt>
                <c:pt idx="4">
                  <c:v>1.0076985282225457</c:v>
                </c:pt>
                <c:pt idx="5">
                  <c:v>1.0362849749312633</c:v>
                </c:pt>
                <c:pt idx="6">
                  <c:v>1.0376516254245511</c:v>
                </c:pt>
                <c:pt idx="7">
                  <c:v>1.0043587255377648</c:v>
                </c:pt>
                <c:pt idx="8">
                  <c:v>0.9450913795891962</c:v>
                </c:pt>
                <c:pt idx="9">
                  <c:v>0.84365194889212358</c:v>
                </c:pt>
                <c:pt idx="10">
                  <c:v>0.95182759178392362</c:v>
                </c:pt>
                <c:pt idx="11">
                  <c:v>0.94148471615720519</c:v>
                </c:pt>
                <c:pt idx="12">
                  <c:v>0.94289988678634962</c:v>
                </c:pt>
                <c:pt idx="13">
                  <c:v>0.99073265405143129</c:v>
                </c:pt>
                <c:pt idx="14">
                  <c:v>1.0371017305515122</c:v>
                </c:pt>
                <c:pt idx="15">
                  <c:v>1.0212275594371665</c:v>
                </c:pt>
                <c:pt idx="16">
                  <c:v>1.011353711790393</c:v>
                </c:pt>
                <c:pt idx="17">
                  <c:v>1.0468704512372635</c:v>
                </c:pt>
                <c:pt idx="18">
                  <c:v>1.0535985767426814</c:v>
                </c:pt>
                <c:pt idx="19">
                  <c:v>1.0390910561216238</c:v>
                </c:pt>
                <c:pt idx="20">
                  <c:v>1.0336244541484716</c:v>
                </c:pt>
                <c:pt idx="21">
                  <c:v>1.0624858482937085</c:v>
                </c:pt>
                <c:pt idx="22">
                  <c:v>1.0690441533236292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D6-4451-898B-2E237CEC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4166991"/>
        <c:axId val="1589319007"/>
      </c:lineChart>
      <c:catAx>
        <c:axId val="159416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89319007"/>
        <c:crosses val="autoZero"/>
        <c:auto val="1"/>
        <c:lblAlgn val="ctr"/>
        <c:lblOffset val="100"/>
        <c:noMultiLvlLbl val="0"/>
      </c:catAx>
      <c:valAx>
        <c:axId val="1589319007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94166991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30863433572003"/>
          <c:w val="0.99832178872377797"/>
          <c:h val="0.12969136566427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ULA non destagionalizzate</a:t>
            </a:r>
            <a:b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</a:b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Variazioni assolute trimestre su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291623741081956E-2"/>
          <c:y val="0.11314174538544282"/>
          <c:w val="0.91711554471156143"/>
          <c:h val="0.7395123631833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'I.Stat export (4)'!$BB$8</c:f>
              <c:strCache>
                <c:ptCount val="1"/>
                <c:pt idx="0">
                  <c:v>Totale</c:v>
                </c:pt>
              </c:strCache>
            </c:strRef>
          </c:tx>
          <c:spPr>
            <a:noFill/>
            <a:ln w="31750" cmpd="dbl">
              <a:solidFill>
                <a:schemeClr val="tx1"/>
              </a:solidFill>
            </a:ln>
            <a:effectLst/>
          </c:spPr>
          <c:invertIfNegative val="0"/>
          <c:dLbls>
            <c:dLbl>
              <c:idx val="22"/>
              <c:layout>
                <c:manualLayout>
                  <c:x val="1.4275515882860288E-3"/>
                  <c:y val="-2.107279375617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E7-4532-8DC7-2AF7CA2BF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(4)'!$BC$7:$BY$7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(4)'!$BC$8:$BY$8</c:f>
              <c:numCache>
                <c:formatCode>#,##0.000_ ;\-#,##0.000\ </c:formatCode>
                <c:ptCount val="23"/>
                <c:pt idx="1">
                  <c:v>75.400000000000546</c:v>
                </c:pt>
                <c:pt idx="2">
                  <c:v>7.1999999999998181</c:v>
                </c:pt>
                <c:pt idx="3">
                  <c:v>-50.300000000000182</c:v>
                </c:pt>
                <c:pt idx="4">
                  <c:v>16.399999999999636</c:v>
                </c:pt>
                <c:pt idx="5">
                  <c:v>8.7000000000007276</c:v>
                </c:pt>
                <c:pt idx="6">
                  <c:v>-28.900000000000546</c:v>
                </c:pt>
                <c:pt idx="7">
                  <c:v>-67.899999999999636</c:v>
                </c:pt>
                <c:pt idx="8">
                  <c:v>-810.5</c:v>
                </c:pt>
                <c:pt idx="9">
                  <c:v>-1025.9000000000005</c:v>
                </c:pt>
                <c:pt idx="10">
                  <c:v>1302.5</c:v>
                </c:pt>
                <c:pt idx="11">
                  <c:v>-155.5</c:v>
                </c:pt>
                <c:pt idx="12">
                  <c:v>104.80000000000018</c:v>
                </c:pt>
                <c:pt idx="13">
                  <c:v>267.10000000000036</c:v>
                </c:pt>
                <c:pt idx="14">
                  <c:v>132.09999999999945</c:v>
                </c:pt>
                <c:pt idx="15">
                  <c:v>-40.5</c:v>
                </c:pt>
                <c:pt idx="16">
                  <c:v>131.40000000000055</c:v>
                </c:pt>
                <c:pt idx="17">
                  <c:v>7.3999999999996362</c:v>
                </c:pt>
                <c:pt idx="18">
                  <c:v>-72.300000000000182</c:v>
                </c:pt>
                <c:pt idx="19">
                  <c:v>59.900000000000546</c:v>
                </c:pt>
                <c:pt idx="20">
                  <c:v>54.399999999999636</c:v>
                </c:pt>
                <c:pt idx="21">
                  <c:v>-39.5</c:v>
                </c:pt>
                <c:pt idx="22">
                  <c:v>38.100000000000364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7-4532-8DC7-2AF7CA2BF283}"/>
            </c:ext>
          </c:extLst>
        </c:ser>
        <c:ser>
          <c:idx val="3"/>
          <c:order val="2"/>
          <c:tx>
            <c:strRef>
              <c:f>'I.Stat export (4)'!$BB$11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'I.Stat export (4)'!$BC$7:$BY$7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(4)'!$BC$11:$BY$11</c:f>
              <c:numCache>
                <c:formatCode>#,##0.000_ ;\-#,##0.000\ </c:formatCode>
                <c:ptCount val="23"/>
                <c:pt idx="1">
                  <c:v>26.200000000000045</c:v>
                </c:pt>
                <c:pt idx="2">
                  <c:v>-3.8000000000000682</c:v>
                </c:pt>
                <c:pt idx="3">
                  <c:v>-9.0999999999999659</c:v>
                </c:pt>
                <c:pt idx="4">
                  <c:v>8.9999999999999432</c:v>
                </c:pt>
                <c:pt idx="5">
                  <c:v>-2.0999999999999091</c:v>
                </c:pt>
                <c:pt idx="6">
                  <c:v>-20.500000000000057</c:v>
                </c:pt>
                <c:pt idx="7">
                  <c:v>-27.599999999999966</c:v>
                </c:pt>
                <c:pt idx="8">
                  <c:v>-88.600000000000023</c:v>
                </c:pt>
                <c:pt idx="9">
                  <c:v>-61.899999999999977</c:v>
                </c:pt>
                <c:pt idx="10">
                  <c:v>96.599999999999966</c:v>
                </c:pt>
                <c:pt idx="11">
                  <c:v>1.1999999999999886</c:v>
                </c:pt>
                <c:pt idx="12">
                  <c:v>-5.8999999999999773</c:v>
                </c:pt>
                <c:pt idx="13">
                  <c:v>29.699999999999989</c:v>
                </c:pt>
                <c:pt idx="14">
                  <c:v>17.699999999999989</c:v>
                </c:pt>
                <c:pt idx="15">
                  <c:v>2.4000000000000341</c:v>
                </c:pt>
                <c:pt idx="16">
                  <c:v>11.599999999999966</c:v>
                </c:pt>
                <c:pt idx="17">
                  <c:v>-24.899999999999977</c:v>
                </c:pt>
                <c:pt idx="18">
                  <c:v>14.399999999999977</c:v>
                </c:pt>
                <c:pt idx="19">
                  <c:v>-5</c:v>
                </c:pt>
                <c:pt idx="20">
                  <c:v>17.900000000000034</c:v>
                </c:pt>
                <c:pt idx="21">
                  <c:v>-24.400000000000034</c:v>
                </c:pt>
                <c:pt idx="22">
                  <c:v>-6.3999999999999773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7-4532-8DC7-2AF7CA2BF283}"/>
            </c:ext>
          </c:extLst>
        </c:ser>
        <c:ser>
          <c:idx val="4"/>
          <c:order val="3"/>
          <c:tx>
            <c:strRef>
              <c:f>'I.Stat export (4)'!$BB$12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'I.Stat export (4)'!$BC$7:$BY$7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(4)'!$BC$12:$BY$12</c:f>
              <c:numCache>
                <c:formatCode>#,##0.000_ ;\-#,##0.000\ </c:formatCode>
                <c:ptCount val="23"/>
                <c:pt idx="1">
                  <c:v>0.5</c:v>
                </c:pt>
                <c:pt idx="2">
                  <c:v>-0.19999999999999929</c:v>
                </c:pt>
                <c:pt idx="3">
                  <c:v>-0.30000000000000071</c:v>
                </c:pt>
                <c:pt idx="4">
                  <c:v>1.5999999999999996</c:v>
                </c:pt>
                <c:pt idx="5">
                  <c:v>-9.9999999999999645E-2</c:v>
                </c:pt>
                <c:pt idx="6">
                  <c:v>-0.5</c:v>
                </c:pt>
                <c:pt idx="7">
                  <c:v>-0.69999999999999929</c:v>
                </c:pt>
                <c:pt idx="8">
                  <c:v>-0.70000000000000107</c:v>
                </c:pt>
                <c:pt idx="9">
                  <c:v>-1.8999999999999995</c:v>
                </c:pt>
                <c:pt idx="10">
                  <c:v>3.1000000000000005</c:v>
                </c:pt>
                <c:pt idx="11">
                  <c:v>0</c:v>
                </c:pt>
                <c:pt idx="12">
                  <c:v>-1.3000000000000007</c:v>
                </c:pt>
                <c:pt idx="13">
                  <c:v>1</c:v>
                </c:pt>
                <c:pt idx="14">
                  <c:v>0.59999999999999964</c:v>
                </c:pt>
                <c:pt idx="15">
                  <c:v>-9.9999999999999645E-2</c:v>
                </c:pt>
                <c:pt idx="16">
                  <c:v>0.40000000000000036</c:v>
                </c:pt>
                <c:pt idx="17">
                  <c:v>-0.30000000000000071</c:v>
                </c:pt>
                <c:pt idx="18">
                  <c:v>0.70000000000000107</c:v>
                </c:pt>
                <c:pt idx="19">
                  <c:v>-0.30000000000000071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7-4532-8DC7-2AF7CA2BF283}"/>
            </c:ext>
          </c:extLst>
        </c:ser>
        <c:ser>
          <c:idx val="5"/>
          <c:order val="4"/>
          <c:tx>
            <c:strRef>
              <c:f>'I.Stat export (4)'!$BB$13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'I.Stat export (4)'!$BC$7:$BY$7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(4)'!$BC$13:$BY$13</c:f>
              <c:numCache>
                <c:formatCode>#,##0.000_ ;\-#,##0.000\ </c:formatCode>
                <c:ptCount val="23"/>
                <c:pt idx="1">
                  <c:v>-2.7000000000000455</c:v>
                </c:pt>
                <c:pt idx="2">
                  <c:v>11.399999999999977</c:v>
                </c:pt>
                <c:pt idx="3">
                  <c:v>-8.1999999999999318</c:v>
                </c:pt>
                <c:pt idx="4">
                  <c:v>-4.4000000000000909</c:v>
                </c:pt>
                <c:pt idx="5">
                  <c:v>-6.5</c:v>
                </c:pt>
                <c:pt idx="6">
                  <c:v>-14.599999999999909</c:v>
                </c:pt>
                <c:pt idx="7">
                  <c:v>2.2999999999999545</c:v>
                </c:pt>
                <c:pt idx="8">
                  <c:v>-82.100000000000023</c:v>
                </c:pt>
                <c:pt idx="9">
                  <c:v>-118.59999999999997</c:v>
                </c:pt>
                <c:pt idx="10">
                  <c:v>212.3</c:v>
                </c:pt>
                <c:pt idx="11">
                  <c:v>-36.5</c:v>
                </c:pt>
                <c:pt idx="12">
                  <c:v>72.899999999999977</c:v>
                </c:pt>
                <c:pt idx="13">
                  <c:v>16.399999999999977</c:v>
                </c:pt>
                <c:pt idx="14">
                  <c:v>13</c:v>
                </c:pt>
                <c:pt idx="15">
                  <c:v>-8.1999999999999318</c:v>
                </c:pt>
                <c:pt idx="16">
                  <c:v>39.099999999999909</c:v>
                </c:pt>
                <c:pt idx="17">
                  <c:v>15.900000000000091</c:v>
                </c:pt>
                <c:pt idx="18">
                  <c:v>-35.400000000000091</c:v>
                </c:pt>
                <c:pt idx="19">
                  <c:v>18</c:v>
                </c:pt>
                <c:pt idx="20">
                  <c:v>-10.599999999999909</c:v>
                </c:pt>
                <c:pt idx="21">
                  <c:v>-14.700000000000045</c:v>
                </c:pt>
                <c:pt idx="22">
                  <c:v>15.399999999999977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7-4532-8DC7-2AF7CA2BF283}"/>
            </c:ext>
          </c:extLst>
        </c:ser>
        <c:ser>
          <c:idx val="6"/>
          <c:order val="5"/>
          <c:tx>
            <c:strRef>
              <c:f>'I.Stat export (4)'!$BB$14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'I.Stat export (4)'!$BC$7:$BY$7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(4)'!$BC$14:$BY$14</c:f>
              <c:numCache>
                <c:formatCode>#,##0.000_ ;\-#,##0.000\ </c:formatCode>
                <c:ptCount val="23"/>
                <c:pt idx="1">
                  <c:v>16</c:v>
                </c:pt>
                <c:pt idx="2">
                  <c:v>7.8999999999996362</c:v>
                </c:pt>
                <c:pt idx="3">
                  <c:v>2.2000000000007276</c:v>
                </c:pt>
                <c:pt idx="4">
                  <c:v>-8.9000000000005457</c:v>
                </c:pt>
                <c:pt idx="5">
                  <c:v>38.400000000000546</c:v>
                </c:pt>
                <c:pt idx="6">
                  <c:v>3.3999999999996362</c:v>
                </c:pt>
                <c:pt idx="7">
                  <c:v>-68</c:v>
                </c:pt>
                <c:pt idx="8">
                  <c:v>-598.89999999999964</c:v>
                </c:pt>
                <c:pt idx="9">
                  <c:v>-761.20000000000027</c:v>
                </c:pt>
                <c:pt idx="10">
                  <c:v>936.99999999999955</c:v>
                </c:pt>
                <c:pt idx="11">
                  <c:v>-162.59999999999945</c:v>
                </c:pt>
                <c:pt idx="12">
                  <c:v>21.899999999999636</c:v>
                </c:pt>
                <c:pt idx="13">
                  <c:v>235.60000000000036</c:v>
                </c:pt>
                <c:pt idx="14">
                  <c:v>130.69999999999982</c:v>
                </c:pt>
                <c:pt idx="15">
                  <c:v>-19.899999999999636</c:v>
                </c:pt>
                <c:pt idx="16">
                  <c:v>53.5</c:v>
                </c:pt>
                <c:pt idx="17">
                  <c:v>12.599999999999454</c:v>
                </c:pt>
                <c:pt idx="18">
                  <c:v>-16.199999999999818</c:v>
                </c:pt>
                <c:pt idx="19">
                  <c:v>47.300000000000182</c:v>
                </c:pt>
                <c:pt idx="20">
                  <c:v>66.300000000000182</c:v>
                </c:pt>
                <c:pt idx="21">
                  <c:v>28.5</c:v>
                </c:pt>
                <c:pt idx="22">
                  <c:v>5.1999999999998181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7-4532-8DC7-2AF7CA2BF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173231"/>
        <c:axId val="1480060976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'I.Stat export (4)'!$BB$10</c15:sqref>
                        </c15:formulaRef>
                      </c:ext>
                    </c:extLst>
                    <c:strCache>
                      <c:ptCount val="1"/>
                      <c:pt idx="0">
                        <c:v>Industria estrattiva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'I.Stat export (4)'!$BC$7:$BY$7</c15:sqref>
                        </c15:formulaRef>
                      </c:ext>
                    </c:extLst>
                    <c:strCache>
                      <c:ptCount val="23"/>
                      <c:pt idx="0">
                        <c:v>T1-2018</c:v>
                      </c:pt>
                      <c:pt idx="1">
                        <c:v>T2-2018</c:v>
                      </c:pt>
                      <c:pt idx="2">
                        <c:v>T3-2018</c:v>
                      </c:pt>
                      <c:pt idx="3">
                        <c:v>T4-2018</c:v>
                      </c:pt>
                      <c:pt idx="4">
                        <c:v>T1-2019</c:v>
                      </c:pt>
                      <c:pt idx="5">
                        <c:v>T2-2019</c:v>
                      </c:pt>
                      <c:pt idx="6">
                        <c:v>T3-2019</c:v>
                      </c:pt>
                      <c:pt idx="7">
                        <c:v>T4-2019</c:v>
                      </c:pt>
                      <c:pt idx="8">
                        <c:v>T1-2020</c:v>
                      </c:pt>
                      <c:pt idx="9">
                        <c:v>T2-2020</c:v>
                      </c:pt>
                      <c:pt idx="10">
                        <c:v>T3-2020</c:v>
                      </c:pt>
                      <c:pt idx="11">
                        <c:v>T4-2020</c:v>
                      </c:pt>
                      <c:pt idx="12">
                        <c:v>T1-2021</c:v>
                      </c:pt>
                      <c:pt idx="13">
                        <c:v>T2-2021</c:v>
                      </c:pt>
                      <c:pt idx="14">
                        <c:v>T3-2021</c:v>
                      </c:pt>
                      <c:pt idx="15">
                        <c:v>T4-2021</c:v>
                      </c:pt>
                      <c:pt idx="16">
                        <c:v>T1-2022</c:v>
                      </c:pt>
                      <c:pt idx="17">
                        <c:v>T2-2022</c:v>
                      </c:pt>
                      <c:pt idx="18">
                        <c:v>T3-2022</c:v>
                      </c:pt>
                      <c:pt idx="19">
                        <c:v>T4-2022</c:v>
                      </c:pt>
                      <c:pt idx="20">
                        <c:v>T1-2023</c:v>
                      </c:pt>
                      <c:pt idx="21">
                        <c:v>T2-2023</c:v>
                      </c:pt>
                      <c:pt idx="22">
                        <c:v>T3-2023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 (4)'!$BC$10:$BY$10</c15:sqref>
                        </c15:formulaRef>
                      </c:ext>
                    </c:extLst>
                    <c:numCache>
                      <c:formatCode>#,##0.000_ ;\-#,##0.000\ </c:formatCode>
                      <c:ptCount val="23"/>
                      <c:pt idx="1">
                        <c:v>0.10000000000000009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-0.10000000000000009</c:v>
                      </c:pt>
                      <c:pt idx="7">
                        <c:v>-9.9999999999999867E-2</c:v>
                      </c:pt>
                      <c:pt idx="8">
                        <c:v>-0.60000000000000009</c:v>
                      </c:pt>
                      <c:pt idx="9">
                        <c:v>-0.19999999999999996</c:v>
                      </c:pt>
                      <c:pt idx="10">
                        <c:v>0.30000000000000004</c:v>
                      </c:pt>
                      <c:pt idx="11">
                        <c:v>0</c:v>
                      </c:pt>
                      <c:pt idx="12">
                        <c:v>-0.19999999999999996</c:v>
                      </c:pt>
                      <c:pt idx="13">
                        <c:v>9.9999999999999867E-2</c:v>
                      </c:pt>
                      <c:pt idx="14">
                        <c:v>0.10000000000000009</c:v>
                      </c:pt>
                      <c:pt idx="15">
                        <c:v>0</c:v>
                      </c:pt>
                      <c:pt idx="16">
                        <c:v>0.30000000000000004</c:v>
                      </c:pt>
                      <c:pt idx="17">
                        <c:v>-0.10000000000000009</c:v>
                      </c:pt>
                      <c:pt idx="18">
                        <c:v>0.10000000000000009</c:v>
                      </c:pt>
                      <c:pt idx="1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4E7-4532-8DC7-2AF7CA2BF283}"/>
                  </c:ext>
                </c:extLst>
              </c15:ser>
            </c15:filteredBarSeries>
          </c:ext>
        </c:extLst>
      </c:barChart>
      <c:catAx>
        <c:axId val="159417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060976"/>
        <c:crosses val="autoZero"/>
        <c:auto val="1"/>
        <c:lblAlgn val="ctr"/>
        <c:lblOffset val="100"/>
        <c:noMultiLvlLbl val="0"/>
      </c:catAx>
      <c:valAx>
        <c:axId val="1480060976"/>
        <c:scaling>
          <c:orientation val="minMax"/>
          <c:max val="1400"/>
          <c:min val="-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 ;\-#,##0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7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11889533967298E-2"/>
          <c:y val="0.87188586118112332"/>
          <c:w val="0.89214044382103153"/>
          <c:h val="0.1281141388188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ULA non destagionalizzate</a:t>
            </a:r>
            <a:b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</a:b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Variazioni assolute trimestre su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291623741081956E-2"/>
          <c:y val="0.11314174538544282"/>
          <c:w val="0.91711554471156143"/>
          <c:h val="0.7395123631833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'I.Stat export'!$BB$8</c:f>
              <c:strCache>
                <c:ptCount val="1"/>
                <c:pt idx="0">
                  <c:v>Totale</c:v>
                </c:pt>
              </c:strCache>
            </c:strRef>
          </c:tx>
          <c:spPr>
            <a:noFill/>
            <a:ln w="31750" cmpd="dbl">
              <a:solidFill>
                <a:schemeClr val="tx1"/>
              </a:solidFill>
            </a:ln>
            <a:effectLst/>
          </c:spPr>
          <c:invertIfNegative val="0"/>
          <c:dLbls>
            <c:dLbl>
              <c:idx val="22"/>
              <c:layout>
                <c:manualLayout>
                  <c:x val="1.5703067471146106E-2"/>
                  <c:y val="-8.620688354800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C-4A53-BA51-8B684FEB61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export'!$BC$8:$BY$8</c:f>
              <c:numCache>
                <c:formatCode>#,##0.000_ ;\-#,##0.000\ </c:formatCode>
                <c:ptCount val="23"/>
                <c:pt idx="1">
                  <c:v>459</c:v>
                </c:pt>
                <c:pt idx="2">
                  <c:v>66.399999999997817</c:v>
                </c:pt>
                <c:pt idx="3">
                  <c:v>-228.59999999999854</c:v>
                </c:pt>
                <c:pt idx="4">
                  <c:v>-169.40000000000146</c:v>
                </c:pt>
                <c:pt idx="5">
                  <c:v>419</c:v>
                </c:pt>
                <c:pt idx="6">
                  <c:v>50</c:v>
                </c:pt>
                <c:pt idx="7">
                  <c:v>-442.89999999999782</c:v>
                </c:pt>
                <c:pt idx="8">
                  <c:v>-1170.3000000000011</c:v>
                </c:pt>
                <c:pt idx="9">
                  <c:v>-1737.2000000000007</c:v>
                </c:pt>
                <c:pt idx="10">
                  <c:v>2112.8000000000011</c:v>
                </c:pt>
                <c:pt idx="11">
                  <c:v>-142.20000000000073</c:v>
                </c:pt>
                <c:pt idx="12">
                  <c:v>52.399999999999636</c:v>
                </c:pt>
                <c:pt idx="13">
                  <c:v>759.00000000000182</c:v>
                </c:pt>
                <c:pt idx="14">
                  <c:v>674.39999999999782</c:v>
                </c:pt>
                <c:pt idx="15">
                  <c:v>-214.20000000000073</c:v>
                </c:pt>
                <c:pt idx="16">
                  <c:v>-160.39999999999782</c:v>
                </c:pt>
                <c:pt idx="17">
                  <c:v>542.39999999999782</c:v>
                </c:pt>
                <c:pt idx="18">
                  <c:v>111.70000000000073</c:v>
                </c:pt>
                <c:pt idx="19">
                  <c:v>-217.29999999999927</c:v>
                </c:pt>
                <c:pt idx="20">
                  <c:v>-59.400000000001455</c:v>
                </c:pt>
                <c:pt idx="21">
                  <c:v>409.5</c:v>
                </c:pt>
                <c:pt idx="22">
                  <c:v>120.20000000000073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C-4A53-BA51-8B684FEB611E}"/>
            </c:ext>
          </c:extLst>
        </c:ser>
        <c:ser>
          <c:idx val="3"/>
          <c:order val="2"/>
          <c:tx>
            <c:strRef>
              <c:f>'I.Stat export'!$BB$11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'I.Stat export'!$BC$7:$BY$7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export'!$BC$11:$BY$11</c:f>
              <c:numCache>
                <c:formatCode>#,##0.000_ ;\-#,##0.000\ </c:formatCode>
                <c:ptCount val="23"/>
                <c:pt idx="1">
                  <c:v>39.799999999999727</c:v>
                </c:pt>
                <c:pt idx="2">
                  <c:v>13.400000000000091</c:v>
                </c:pt>
                <c:pt idx="3">
                  <c:v>-22.400000000000091</c:v>
                </c:pt>
                <c:pt idx="4">
                  <c:v>-19</c:v>
                </c:pt>
                <c:pt idx="5">
                  <c:v>25.400000000000091</c:v>
                </c:pt>
                <c:pt idx="6">
                  <c:v>6.5999999999999091</c:v>
                </c:pt>
                <c:pt idx="7">
                  <c:v>-24.399999999999636</c:v>
                </c:pt>
                <c:pt idx="8">
                  <c:v>-293</c:v>
                </c:pt>
                <c:pt idx="9">
                  <c:v>-366.10000000000036</c:v>
                </c:pt>
                <c:pt idx="10">
                  <c:v>517.60000000000036</c:v>
                </c:pt>
                <c:pt idx="11">
                  <c:v>-2.5</c:v>
                </c:pt>
                <c:pt idx="12">
                  <c:v>32.899999999999636</c:v>
                </c:pt>
                <c:pt idx="13">
                  <c:v>70</c:v>
                </c:pt>
                <c:pt idx="14">
                  <c:v>55.800000000000182</c:v>
                </c:pt>
                <c:pt idx="15">
                  <c:v>-32.699999999999818</c:v>
                </c:pt>
                <c:pt idx="16">
                  <c:v>-15.200000000000273</c:v>
                </c:pt>
                <c:pt idx="17">
                  <c:v>33.200000000000273</c:v>
                </c:pt>
                <c:pt idx="18">
                  <c:v>41.899999999999636</c:v>
                </c:pt>
                <c:pt idx="19">
                  <c:v>-34.899999999999636</c:v>
                </c:pt>
                <c:pt idx="20">
                  <c:v>37.699999999999818</c:v>
                </c:pt>
                <c:pt idx="21">
                  <c:v>16.400000000000091</c:v>
                </c:pt>
                <c:pt idx="22">
                  <c:v>37.599999999999909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C-4A53-BA51-8B684FEB611E}"/>
            </c:ext>
          </c:extLst>
        </c:ser>
        <c:ser>
          <c:idx val="4"/>
          <c:order val="3"/>
          <c:tx>
            <c:strRef>
              <c:f>'I.Stat export'!$BB$12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'I.Stat export'!$BC$7:$BY$7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export'!$BC$12:$BY$12</c:f>
              <c:numCache>
                <c:formatCode>#,##0.000_ ;\-#,##0.000\ </c:formatCode>
                <c:ptCount val="23"/>
                <c:pt idx="1">
                  <c:v>3</c:v>
                </c:pt>
                <c:pt idx="2">
                  <c:v>3.6999999999999886</c:v>
                </c:pt>
                <c:pt idx="3">
                  <c:v>-0.19999999999998863</c:v>
                </c:pt>
                <c:pt idx="4">
                  <c:v>-0.19999999999998863</c:v>
                </c:pt>
                <c:pt idx="5">
                  <c:v>2.6999999999999886</c:v>
                </c:pt>
                <c:pt idx="6">
                  <c:v>2.6000000000000227</c:v>
                </c:pt>
                <c:pt idx="7">
                  <c:v>-3.5</c:v>
                </c:pt>
                <c:pt idx="8">
                  <c:v>-6.3000000000000114</c:v>
                </c:pt>
                <c:pt idx="9">
                  <c:v>-13.700000000000017</c:v>
                </c:pt>
                <c:pt idx="10">
                  <c:v>17.200000000000017</c:v>
                </c:pt>
                <c:pt idx="11">
                  <c:v>0</c:v>
                </c:pt>
                <c:pt idx="12">
                  <c:v>2</c:v>
                </c:pt>
                <c:pt idx="13">
                  <c:v>5.3999999999999773</c:v>
                </c:pt>
                <c:pt idx="14">
                  <c:v>6.9000000000000341</c:v>
                </c:pt>
                <c:pt idx="15">
                  <c:v>-5.2000000000000455</c:v>
                </c:pt>
                <c:pt idx="16">
                  <c:v>-1.0999999999999659</c:v>
                </c:pt>
                <c:pt idx="17">
                  <c:v>0.30000000000001137</c:v>
                </c:pt>
                <c:pt idx="18">
                  <c:v>1.8999999999999773</c:v>
                </c:pt>
                <c:pt idx="19">
                  <c:v>-3.1000000000000227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C-4A53-BA51-8B684FEB611E}"/>
            </c:ext>
          </c:extLst>
        </c:ser>
        <c:ser>
          <c:idx val="5"/>
          <c:order val="4"/>
          <c:tx>
            <c:strRef>
              <c:f>'I.Stat export'!$BB$13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'I.Stat export'!$BC$7:$BY$7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export'!$BC$13:$BY$13</c:f>
              <c:numCache>
                <c:formatCode>#,##0.000_ ;\-#,##0.000\ </c:formatCode>
                <c:ptCount val="23"/>
                <c:pt idx="1">
                  <c:v>27.5</c:v>
                </c:pt>
                <c:pt idx="2">
                  <c:v>2.5</c:v>
                </c:pt>
                <c:pt idx="3">
                  <c:v>9.7999999999999545</c:v>
                </c:pt>
                <c:pt idx="4">
                  <c:v>-12</c:v>
                </c:pt>
                <c:pt idx="5">
                  <c:v>13.700000000000045</c:v>
                </c:pt>
                <c:pt idx="6">
                  <c:v>5.0999999999999091</c:v>
                </c:pt>
                <c:pt idx="7">
                  <c:v>-0.69999999999993179</c:v>
                </c:pt>
                <c:pt idx="8">
                  <c:v>-78</c:v>
                </c:pt>
                <c:pt idx="9">
                  <c:v>-102.70000000000005</c:v>
                </c:pt>
                <c:pt idx="10">
                  <c:v>169.39999999999998</c:v>
                </c:pt>
                <c:pt idx="11">
                  <c:v>6.1000000000000227</c:v>
                </c:pt>
                <c:pt idx="12">
                  <c:v>45.5</c:v>
                </c:pt>
                <c:pt idx="13">
                  <c:v>56.5</c:v>
                </c:pt>
                <c:pt idx="14">
                  <c:v>10.200000000000045</c:v>
                </c:pt>
                <c:pt idx="15">
                  <c:v>40.699999999999932</c:v>
                </c:pt>
                <c:pt idx="16">
                  <c:v>16.600000000000023</c:v>
                </c:pt>
                <c:pt idx="17">
                  <c:v>29.199999999999932</c:v>
                </c:pt>
                <c:pt idx="18">
                  <c:v>-15.899999999999864</c:v>
                </c:pt>
                <c:pt idx="19">
                  <c:v>9.8999999999998636</c:v>
                </c:pt>
                <c:pt idx="20">
                  <c:v>3.7000000000000455</c:v>
                </c:pt>
                <c:pt idx="21">
                  <c:v>-0.5</c:v>
                </c:pt>
                <c:pt idx="22">
                  <c:v>8.9000000000000909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C-4A53-BA51-8B684FEB611E}"/>
            </c:ext>
          </c:extLst>
        </c:ser>
        <c:ser>
          <c:idx val="6"/>
          <c:order val="5"/>
          <c:tx>
            <c:strRef>
              <c:f>'I.Stat export'!$BB$14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'I.Stat export'!$BC$7:$BY$7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export'!$BC$14:$BY$14</c:f>
              <c:numCache>
                <c:formatCode>#,##0.000_ ;\-#,##0.000\ </c:formatCode>
                <c:ptCount val="23"/>
                <c:pt idx="1">
                  <c:v>357.79999999999927</c:v>
                </c:pt>
                <c:pt idx="2">
                  <c:v>43.900000000001455</c:v>
                </c:pt>
                <c:pt idx="3">
                  <c:v>-217.20000000000073</c:v>
                </c:pt>
                <c:pt idx="4">
                  <c:v>-89.299999999999272</c:v>
                </c:pt>
                <c:pt idx="5">
                  <c:v>353.5</c:v>
                </c:pt>
                <c:pt idx="6">
                  <c:v>16.899999999999636</c:v>
                </c:pt>
                <c:pt idx="7">
                  <c:v>-411.70000000000073</c:v>
                </c:pt>
                <c:pt idx="8">
                  <c:v>-732.89999999999964</c:v>
                </c:pt>
                <c:pt idx="9">
                  <c:v>-1254.3999999999996</c:v>
                </c:pt>
                <c:pt idx="10">
                  <c:v>1337.6999999999989</c:v>
                </c:pt>
                <c:pt idx="11">
                  <c:v>-127.89999999999964</c:v>
                </c:pt>
                <c:pt idx="12">
                  <c:v>17.5</c:v>
                </c:pt>
                <c:pt idx="13">
                  <c:v>591.5</c:v>
                </c:pt>
                <c:pt idx="14">
                  <c:v>573.39999999999964</c:v>
                </c:pt>
                <c:pt idx="15">
                  <c:v>-196.29999999999927</c:v>
                </c:pt>
                <c:pt idx="16">
                  <c:v>-122.10000000000036</c:v>
                </c:pt>
                <c:pt idx="17">
                  <c:v>439.20000000000073</c:v>
                </c:pt>
                <c:pt idx="18">
                  <c:v>83.199999999998909</c:v>
                </c:pt>
                <c:pt idx="19">
                  <c:v>-179.39999999999964</c:v>
                </c:pt>
                <c:pt idx="20">
                  <c:v>-67.600000000000364</c:v>
                </c:pt>
                <c:pt idx="21">
                  <c:v>356.90000000000146</c:v>
                </c:pt>
                <c:pt idx="22">
                  <c:v>81.099999999998545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0C-4A53-BA51-8B684FEB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173231"/>
        <c:axId val="1480060976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'I.Stat export'!$BB$10</c15:sqref>
                        </c15:formulaRef>
                      </c:ext>
                    </c:extLst>
                    <c:strCache>
                      <c:ptCount val="1"/>
                      <c:pt idx="0">
                        <c:v>Industria estrattiva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'I.Stat export'!$BC$7:$BY$7</c15:sqref>
                        </c15:formulaRef>
                      </c:ext>
                    </c:extLst>
                    <c:strCache>
                      <c:ptCount val="23"/>
                      <c:pt idx="0">
                        <c:v>T1-2018</c:v>
                      </c:pt>
                      <c:pt idx="1">
                        <c:v>T2-2018</c:v>
                      </c:pt>
                      <c:pt idx="2">
                        <c:v>T3-2018</c:v>
                      </c:pt>
                      <c:pt idx="3">
                        <c:v>T4-2018</c:v>
                      </c:pt>
                      <c:pt idx="4">
                        <c:v>T1-2019</c:v>
                      </c:pt>
                      <c:pt idx="5">
                        <c:v>T2-2019</c:v>
                      </c:pt>
                      <c:pt idx="6">
                        <c:v>T3-2019</c:v>
                      </c:pt>
                      <c:pt idx="7">
                        <c:v>T4-2019</c:v>
                      </c:pt>
                      <c:pt idx="8">
                        <c:v>T1-2020</c:v>
                      </c:pt>
                      <c:pt idx="9">
                        <c:v>T2-2020</c:v>
                      </c:pt>
                      <c:pt idx="10">
                        <c:v>T3-2020</c:v>
                      </c:pt>
                      <c:pt idx="11">
                        <c:v>T4-2020</c:v>
                      </c:pt>
                      <c:pt idx="12">
                        <c:v>T1-2021</c:v>
                      </c:pt>
                      <c:pt idx="13">
                        <c:v>T2-2021</c:v>
                      </c:pt>
                      <c:pt idx="14">
                        <c:v>T3-2021</c:v>
                      </c:pt>
                      <c:pt idx="15">
                        <c:v>T4-2021</c:v>
                      </c:pt>
                      <c:pt idx="16">
                        <c:v>T1-2022</c:v>
                      </c:pt>
                      <c:pt idx="17">
                        <c:v>T2-2022</c:v>
                      </c:pt>
                      <c:pt idx="18">
                        <c:v>T3-2022</c:v>
                      </c:pt>
                      <c:pt idx="19">
                        <c:v>T4-2022</c:v>
                      </c:pt>
                      <c:pt idx="20">
                        <c:v>T1-2023</c:v>
                      </c:pt>
                      <c:pt idx="21">
                        <c:v>T2-2023</c:v>
                      </c:pt>
                      <c:pt idx="22">
                        <c:v>T3-2023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export'!$BC$10:$BY$10</c15:sqref>
                        </c15:formulaRef>
                      </c:ext>
                    </c:extLst>
                    <c:numCache>
                      <c:formatCode>#,##0.000_ ;\-#,##0.000\ </c:formatCode>
                      <c:ptCount val="23"/>
                      <c:pt idx="1">
                        <c:v>0.5</c:v>
                      </c:pt>
                      <c:pt idx="2">
                        <c:v>0.10000000000000142</c:v>
                      </c:pt>
                      <c:pt idx="3">
                        <c:v>0</c:v>
                      </c:pt>
                      <c:pt idx="4">
                        <c:v>-0.40000000000000213</c:v>
                      </c:pt>
                      <c:pt idx="5">
                        <c:v>0.19999999999999929</c:v>
                      </c:pt>
                      <c:pt idx="6">
                        <c:v>-0.19999999999999929</c:v>
                      </c:pt>
                      <c:pt idx="7">
                        <c:v>-0.19999999999999929</c:v>
                      </c:pt>
                      <c:pt idx="8">
                        <c:v>-1.3000000000000007</c:v>
                      </c:pt>
                      <c:pt idx="9">
                        <c:v>-2.2999999999999989</c:v>
                      </c:pt>
                      <c:pt idx="10">
                        <c:v>2.2999999999999989</c:v>
                      </c:pt>
                      <c:pt idx="11">
                        <c:v>-0.30000000000000071</c:v>
                      </c:pt>
                      <c:pt idx="12">
                        <c:v>-0.19999999999999929</c:v>
                      </c:pt>
                      <c:pt idx="13">
                        <c:v>0.5</c:v>
                      </c:pt>
                      <c:pt idx="14">
                        <c:v>0</c:v>
                      </c:pt>
                      <c:pt idx="15">
                        <c:v>-0.39999999999999858</c:v>
                      </c:pt>
                      <c:pt idx="16">
                        <c:v>-0.60000000000000142</c:v>
                      </c:pt>
                      <c:pt idx="17">
                        <c:v>0</c:v>
                      </c:pt>
                      <c:pt idx="18">
                        <c:v>0.10000000000000142</c:v>
                      </c:pt>
                      <c:pt idx="1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E0C-4A53-BA51-8B684FEB611E}"/>
                  </c:ext>
                </c:extLst>
              </c15:ser>
            </c15:filteredBarSeries>
          </c:ext>
        </c:extLst>
      </c:barChart>
      <c:catAx>
        <c:axId val="159417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060976"/>
        <c:crosses val="autoZero"/>
        <c:auto val="1"/>
        <c:lblAlgn val="ctr"/>
        <c:lblOffset val="100"/>
        <c:noMultiLvlLbl val="0"/>
      </c:catAx>
      <c:valAx>
        <c:axId val="1480060976"/>
        <c:scaling>
          <c:orientation val="minMax"/>
          <c:max val="2200"/>
          <c:min val="-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 ;\-#,##0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7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11889533967298E-2"/>
          <c:y val="0.87188586118112332"/>
          <c:w val="0.89214044382103153"/>
          <c:h val="0.1281141388188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ULA non destagionalizzate</a:t>
            </a:r>
            <a:br>
              <a:rPr lang="it-IT" sz="1600"/>
            </a:br>
            <a:r>
              <a:rPr lang="it-IT" sz="1600"/>
              <a:t>T1-2018 = 1</a:t>
            </a:r>
          </a:p>
        </c:rich>
      </c:tx>
      <c:layout>
        <c:manualLayout>
          <c:xMode val="edge"/>
          <c:yMode val="edge"/>
          <c:x val="0.37609738632295031"/>
          <c:y val="2.0167990993058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175387850954727E-2"/>
          <c:y val="1.6414651154255513E-2"/>
          <c:w val="0.91607094226003705"/>
          <c:h val="0.75990105701792843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 (2)'!$AC$8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2.5778732545649944E-2"/>
                  <c:y val="4.387219178921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7-46B6-A6D8-19E3843D609C}"/>
                </c:ext>
              </c:extLst>
            </c:dLbl>
            <c:dLbl>
              <c:idx val="22"/>
              <c:layout>
                <c:manualLayout>
                  <c:x val="0"/>
                  <c:y val="2.670481239343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7-46B6-A6D8-19E3843D6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(2)'!$AD$7:$AZ$7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(2)'!$AD$8:$AZ$8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1.0181286296888736</c:v>
                </c:pt>
                <c:pt idx="2">
                  <c:v>1.011571772368971</c:v>
                </c:pt>
                <c:pt idx="3">
                  <c:v>1.0074647298718891</c:v>
                </c:pt>
                <c:pt idx="4">
                  <c:v>1.0074503191964608</c:v>
                </c:pt>
                <c:pt idx="5">
                  <c:v>1.0151600305506319</c:v>
                </c:pt>
                <c:pt idx="6">
                  <c:v>1.0037179542605161</c:v>
                </c:pt>
                <c:pt idx="7">
                  <c:v>0.99711786491432852</c:v>
                </c:pt>
                <c:pt idx="8">
                  <c:v>0.87639963685097921</c:v>
                </c:pt>
                <c:pt idx="9">
                  <c:v>0.73125531393656418</c:v>
                </c:pt>
                <c:pt idx="10">
                  <c:v>0.92254261957257933</c:v>
                </c:pt>
                <c:pt idx="11">
                  <c:v>0.89911086132607032</c:v>
                </c:pt>
                <c:pt idx="12">
                  <c:v>0.90019166198319711</c:v>
                </c:pt>
                <c:pt idx="13">
                  <c:v>0.95754615018805922</c:v>
                </c:pt>
                <c:pt idx="14">
                  <c:v>0.97185595088841814</c:v>
                </c:pt>
                <c:pt idx="15">
                  <c:v>0.96818122865418699</c:v>
                </c:pt>
                <c:pt idx="16">
                  <c:v>0.98066087357514453</c:v>
                </c:pt>
                <c:pt idx="17">
                  <c:v>0.98942256423558561</c:v>
                </c:pt>
                <c:pt idx="18">
                  <c:v>0.97397432017638663</c:v>
                </c:pt>
                <c:pt idx="19">
                  <c:v>0.97949360886544745</c:v>
                </c:pt>
                <c:pt idx="20">
                  <c:v>0.99560474399435106</c:v>
                </c:pt>
                <c:pt idx="21">
                  <c:v>0.98218840517055028</c:v>
                </c:pt>
                <c:pt idx="22">
                  <c:v>0.98458057729165771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7-46B6-A6D8-19E3843D609C}"/>
            </c:ext>
          </c:extLst>
        </c:ser>
        <c:ser>
          <c:idx val="3"/>
          <c:order val="1"/>
          <c:tx>
            <c:strRef>
              <c:f>'I.Stat export (2)'!$AC$11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 (2)'!$AD$7:$AZ$7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(2)'!$AD$11:$AZ$11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1.0671718206020888</c:v>
                </c:pt>
                <c:pt idx="2">
                  <c:v>1.0651238992422691</c:v>
                </c:pt>
                <c:pt idx="3">
                  <c:v>1.0534507474912962</c:v>
                </c:pt>
                <c:pt idx="4">
                  <c:v>1.0475117755478189</c:v>
                </c:pt>
                <c:pt idx="5">
                  <c:v>1.0579561744828998</c:v>
                </c:pt>
                <c:pt idx="6">
                  <c:v>1.0159737866065943</c:v>
                </c:pt>
                <c:pt idx="7">
                  <c:v>0.96682367397091951</c:v>
                </c:pt>
                <c:pt idx="8">
                  <c:v>0.76715134138849073</c:v>
                </c:pt>
                <c:pt idx="9">
                  <c:v>0.65041982387876307</c:v>
                </c:pt>
                <c:pt idx="10">
                  <c:v>0.84476756092566041</c:v>
                </c:pt>
                <c:pt idx="11">
                  <c:v>0.86033176326029082</c:v>
                </c:pt>
                <c:pt idx="12">
                  <c:v>0.83084169567888588</c:v>
                </c:pt>
                <c:pt idx="13">
                  <c:v>0.89698955560106486</c:v>
                </c:pt>
                <c:pt idx="14">
                  <c:v>0.93037067376612737</c:v>
                </c:pt>
                <c:pt idx="15">
                  <c:v>0.95207864018021704</c:v>
                </c:pt>
                <c:pt idx="16">
                  <c:v>0.96293262338726193</c:v>
                </c:pt>
                <c:pt idx="17">
                  <c:v>0.90784353880810975</c:v>
                </c:pt>
                <c:pt idx="18">
                  <c:v>0.93549047716567679</c:v>
                </c:pt>
                <c:pt idx="19">
                  <c:v>0.94286299406102803</c:v>
                </c:pt>
                <c:pt idx="20">
                  <c:v>0.97296743805037889</c:v>
                </c:pt>
                <c:pt idx="21">
                  <c:v>0.91255375793569526</c:v>
                </c:pt>
                <c:pt idx="22">
                  <c:v>0.89842310055293872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7-46B6-A6D8-19E3843D609C}"/>
            </c:ext>
          </c:extLst>
        </c:ser>
        <c:ser>
          <c:idx val="4"/>
          <c:order val="2"/>
          <c:tx>
            <c:strRef>
              <c:f>'I.Stat export (2)'!$AC$12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'I.Stat export (2)'!$AD$7:$AZ$7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(2)'!$AD$12:$AZ$12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1.0714285714285714</c:v>
                </c:pt>
                <c:pt idx="2">
                  <c:v>1.0612244897959184</c:v>
                </c:pt>
                <c:pt idx="3">
                  <c:v>1.0408163265306121</c:v>
                </c:pt>
                <c:pt idx="4">
                  <c:v>1.1632653061224489</c:v>
                </c:pt>
                <c:pt idx="5">
                  <c:v>1.1734693877551019</c:v>
                </c:pt>
                <c:pt idx="6">
                  <c:v>1.1224489795918366</c:v>
                </c:pt>
                <c:pt idx="7">
                  <c:v>1.0612244897959184</c:v>
                </c:pt>
                <c:pt idx="8">
                  <c:v>0.95918367346938771</c:v>
                </c:pt>
                <c:pt idx="9">
                  <c:v>0.7857142857142857</c:v>
                </c:pt>
                <c:pt idx="10">
                  <c:v>1.0918367346938773</c:v>
                </c:pt>
                <c:pt idx="11">
                  <c:v>1.1122448979591837</c:v>
                </c:pt>
                <c:pt idx="12">
                  <c:v>0.95918367346938771</c:v>
                </c:pt>
                <c:pt idx="13">
                  <c:v>1.0714285714285714</c:v>
                </c:pt>
                <c:pt idx="14">
                  <c:v>1.1326530612244896</c:v>
                </c:pt>
                <c:pt idx="15">
                  <c:v>1.1326530612244896</c:v>
                </c:pt>
                <c:pt idx="16">
                  <c:v>1.1632653061224489</c:v>
                </c:pt>
                <c:pt idx="17">
                  <c:v>1.1224489795918366</c:v>
                </c:pt>
                <c:pt idx="18">
                  <c:v>1.193877551020408</c:v>
                </c:pt>
                <c:pt idx="19">
                  <c:v>1.1836734693877551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7-46B6-A6D8-19E3843D609C}"/>
            </c:ext>
          </c:extLst>
        </c:ser>
        <c:ser>
          <c:idx val="5"/>
          <c:order val="3"/>
          <c:tx>
            <c:strRef>
              <c:f>'I.Stat export (2)'!$AC$13</c:f>
              <c:strCache>
                <c:ptCount val="1"/>
                <c:pt idx="0">
                  <c:v>Costruzioni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'I.Stat export (2)'!$AD$7:$AZ$7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(2)'!$AD$13:$AZ$13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1.0065210797694875</c:v>
                </c:pt>
                <c:pt idx="2">
                  <c:v>1.0104640582347588</c:v>
                </c:pt>
                <c:pt idx="3">
                  <c:v>1.0128905065210798</c:v>
                </c:pt>
                <c:pt idx="4">
                  <c:v>0.99499545040946324</c:v>
                </c:pt>
                <c:pt idx="5">
                  <c:v>1.0016681831968457</c:v>
                </c:pt>
                <c:pt idx="6">
                  <c:v>0.96254170457992128</c:v>
                </c:pt>
                <c:pt idx="7">
                  <c:v>0.96693964209887784</c:v>
                </c:pt>
                <c:pt idx="8">
                  <c:v>0.83697300576281464</c:v>
                </c:pt>
                <c:pt idx="9">
                  <c:v>0.66636336063087653</c:v>
                </c:pt>
                <c:pt idx="10">
                  <c:v>0.99545040946314833</c:v>
                </c:pt>
                <c:pt idx="11">
                  <c:v>0.93448589626933587</c:v>
                </c:pt>
                <c:pt idx="12">
                  <c:v>1.0150136487716106</c:v>
                </c:pt>
                <c:pt idx="13">
                  <c:v>1.0828025477707006</c:v>
                </c:pt>
                <c:pt idx="14">
                  <c:v>1.0920533818622991</c:v>
                </c:pt>
                <c:pt idx="15">
                  <c:v>1.0852289960570216</c:v>
                </c:pt>
                <c:pt idx="16">
                  <c:v>1.1284501061571126</c:v>
                </c:pt>
                <c:pt idx="17">
                  <c:v>1.1689414619350924</c:v>
                </c:pt>
                <c:pt idx="18">
                  <c:v>1.099939338792842</c:v>
                </c:pt>
                <c:pt idx="19">
                  <c:v>1.1343645738550197</c:v>
                </c:pt>
                <c:pt idx="20">
                  <c:v>1.1151046405823475</c:v>
                </c:pt>
                <c:pt idx="21">
                  <c:v>1.0806794055201698</c:v>
                </c:pt>
                <c:pt idx="22">
                  <c:v>1.1079769487412801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57-46B6-A6D8-19E3843D609C}"/>
            </c:ext>
          </c:extLst>
        </c:ser>
        <c:ser>
          <c:idx val="6"/>
          <c:order val="4"/>
          <c:tx>
            <c:strRef>
              <c:f>'I.Stat export (2)'!$AC$14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 (2)'!$AD$7:$AZ$7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(2)'!$AD$14:$AZ$14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1.0088913922471887</c:v>
                </c:pt>
                <c:pt idx="2">
                  <c:v>1.0036008126973908</c:v>
                </c:pt>
                <c:pt idx="3">
                  <c:v>1.0047072076602763</c:v>
                </c:pt>
                <c:pt idx="4">
                  <c:v>1.0023536038301382</c:v>
                </c:pt>
                <c:pt idx="5">
                  <c:v>1.0157510410170785</c:v>
                </c:pt>
                <c:pt idx="6">
                  <c:v>1.0109633682685926</c:v>
                </c:pt>
                <c:pt idx="7">
                  <c:v>0.99955744201484564</c:v>
                </c:pt>
                <c:pt idx="8">
                  <c:v>0.87274446299611752</c:v>
                </c:pt>
                <c:pt idx="9">
                  <c:v>0.72490997968256521</c:v>
                </c:pt>
                <c:pt idx="10">
                  <c:v>0.91885095854036325</c:v>
                </c:pt>
                <c:pt idx="11">
                  <c:v>0.88320492446339838</c:v>
                </c:pt>
                <c:pt idx="12">
                  <c:v>0.87236225382712074</c:v>
                </c:pt>
                <c:pt idx="13">
                  <c:v>0.93904769568103641</c:v>
                </c:pt>
                <c:pt idx="14">
                  <c:v>0.96322745468809712</c:v>
                </c:pt>
                <c:pt idx="15">
                  <c:v>0.95916396773349966</c:v>
                </c:pt>
                <c:pt idx="16">
                  <c:v>0.96181931564442469</c:v>
                </c:pt>
                <c:pt idx="17">
                  <c:v>0.9738488463317978</c:v>
                </c:pt>
                <c:pt idx="18">
                  <c:v>0.96785419726016375</c:v>
                </c:pt>
                <c:pt idx="19">
                  <c:v>0.97185733539860386</c:v>
                </c:pt>
                <c:pt idx="20">
                  <c:v>0.99297942105369019</c:v>
                </c:pt>
                <c:pt idx="21">
                  <c:v>0.99376395566373643</c:v>
                </c:pt>
                <c:pt idx="22">
                  <c:v>0.99072639858381439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57-46B6-A6D8-19E3843D6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4166991"/>
        <c:axId val="1589319007"/>
      </c:lineChart>
      <c:catAx>
        <c:axId val="159416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89319007"/>
        <c:crosses val="autoZero"/>
        <c:auto val="1"/>
        <c:lblAlgn val="ctr"/>
        <c:lblOffset val="100"/>
        <c:noMultiLvlLbl val="0"/>
      </c:catAx>
      <c:valAx>
        <c:axId val="1589319007"/>
        <c:scaling>
          <c:orientation val="minMax"/>
          <c:min val="0.650000000000000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94166991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30863433572003"/>
          <c:w val="0.99832178872377797"/>
          <c:h val="0.12969136566427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ULA non destagionalizzate</a:t>
            </a:r>
            <a:b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</a:b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Variazioni assolute trimestre su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291623741081956E-2"/>
          <c:y val="0.11314174538544282"/>
          <c:w val="0.91711554471156143"/>
          <c:h val="0.7395123631833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'I.Stat export (2)'!$BB$8</c:f>
              <c:strCache>
                <c:ptCount val="1"/>
                <c:pt idx="0">
                  <c:v>Totale</c:v>
                </c:pt>
              </c:strCache>
            </c:strRef>
          </c:tx>
          <c:spPr>
            <a:noFill/>
            <a:ln w="31750" cmpd="dbl">
              <a:solidFill>
                <a:schemeClr val="tx1"/>
              </a:solidFill>
            </a:ln>
            <a:effectLst/>
          </c:spPr>
          <c:invertIfNegative val="0"/>
          <c:dLbls>
            <c:dLbl>
              <c:idx val="22"/>
              <c:layout>
                <c:manualLayout>
                  <c:x val="2.8551031765720577E-3"/>
                  <c:y val="-1.724137670960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C6-4588-B2E0-3299E7CA7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(2)'!$BC$7:$BY$7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(2)'!$BC$8:$BY$8</c:f>
              <c:numCache>
                <c:formatCode>#,##0.000_ ;\-#,##0.000\ </c:formatCode>
                <c:ptCount val="23"/>
                <c:pt idx="1">
                  <c:v>125.80000000000018</c:v>
                </c:pt>
                <c:pt idx="2">
                  <c:v>-45.5</c:v>
                </c:pt>
                <c:pt idx="3">
                  <c:v>-28.5</c:v>
                </c:pt>
                <c:pt idx="4">
                  <c:v>-0.1000000000003638</c:v>
                </c:pt>
                <c:pt idx="5">
                  <c:v>53.5</c:v>
                </c:pt>
                <c:pt idx="6">
                  <c:v>-79.399999999999636</c:v>
                </c:pt>
                <c:pt idx="7">
                  <c:v>-45.800000000000182</c:v>
                </c:pt>
                <c:pt idx="8">
                  <c:v>-837.69999999999982</c:v>
                </c:pt>
                <c:pt idx="9">
                  <c:v>-1007.2000000000007</c:v>
                </c:pt>
                <c:pt idx="10">
                  <c:v>1327.4000000000005</c:v>
                </c:pt>
                <c:pt idx="11">
                  <c:v>-162.60000000000036</c:v>
                </c:pt>
                <c:pt idx="12">
                  <c:v>7.5</c:v>
                </c:pt>
                <c:pt idx="13">
                  <c:v>398</c:v>
                </c:pt>
                <c:pt idx="14">
                  <c:v>99.300000000000182</c:v>
                </c:pt>
                <c:pt idx="15">
                  <c:v>-25.5</c:v>
                </c:pt>
                <c:pt idx="16">
                  <c:v>86.600000000000364</c:v>
                </c:pt>
                <c:pt idx="17">
                  <c:v>60.799999999999272</c:v>
                </c:pt>
                <c:pt idx="18">
                  <c:v>-107.19999999999982</c:v>
                </c:pt>
                <c:pt idx="19">
                  <c:v>38.300000000000182</c:v>
                </c:pt>
                <c:pt idx="20">
                  <c:v>111.80000000000018</c:v>
                </c:pt>
                <c:pt idx="21">
                  <c:v>-93.100000000000364</c:v>
                </c:pt>
                <c:pt idx="22">
                  <c:v>16.600000000000364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6-4588-B2E0-3299E7CA7EFC}"/>
            </c:ext>
          </c:extLst>
        </c:ser>
        <c:ser>
          <c:idx val="3"/>
          <c:order val="2"/>
          <c:tx>
            <c:strRef>
              <c:f>'I.Stat export (2)'!$BB$11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'I.Stat export (2)'!$BC$7:$BY$7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(2)'!$BC$11:$BY$11</c:f>
              <c:numCache>
                <c:formatCode>#,##0.000_ ;\-#,##0.000\ </c:formatCode>
                <c:ptCount val="23"/>
                <c:pt idx="1">
                  <c:v>32.800000000000011</c:v>
                </c:pt>
                <c:pt idx="2">
                  <c:v>-1</c:v>
                </c:pt>
                <c:pt idx="3">
                  <c:v>-5.7000000000000455</c:v>
                </c:pt>
                <c:pt idx="4">
                  <c:v>-2.8999999999999773</c:v>
                </c:pt>
                <c:pt idx="5">
                  <c:v>5.1000000000000227</c:v>
                </c:pt>
                <c:pt idx="6">
                  <c:v>-20.5</c:v>
                </c:pt>
                <c:pt idx="7">
                  <c:v>-24</c:v>
                </c:pt>
                <c:pt idx="8">
                  <c:v>-97.5</c:v>
                </c:pt>
                <c:pt idx="9">
                  <c:v>-57</c:v>
                </c:pt>
                <c:pt idx="10">
                  <c:v>94.899999999999977</c:v>
                </c:pt>
                <c:pt idx="11">
                  <c:v>7.6000000000000227</c:v>
                </c:pt>
                <c:pt idx="12">
                  <c:v>-14.400000000000034</c:v>
                </c:pt>
                <c:pt idx="13">
                  <c:v>32.300000000000011</c:v>
                </c:pt>
                <c:pt idx="14">
                  <c:v>16.300000000000011</c:v>
                </c:pt>
                <c:pt idx="15">
                  <c:v>10.599999999999966</c:v>
                </c:pt>
                <c:pt idx="16">
                  <c:v>5.3000000000000114</c:v>
                </c:pt>
                <c:pt idx="17">
                  <c:v>-26.899999999999977</c:v>
                </c:pt>
                <c:pt idx="18">
                  <c:v>13.5</c:v>
                </c:pt>
                <c:pt idx="19">
                  <c:v>3.5999999999999659</c:v>
                </c:pt>
                <c:pt idx="20">
                  <c:v>14.700000000000045</c:v>
                </c:pt>
                <c:pt idx="21">
                  <c:v>-29.5</c:v>
                </c:pt>
                <c:pt idx="22">
                  <c:v>-6.9000000000000341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6-4588-B2E0-3299E7CA7EFC}"/>
            </c:ext>
          </c:extLst>
        </c:ser>
        <c:ser>
          <c:idx val="4"/>
          <c:order val="3"/>
          <c:tx>
            <c:strRef>
              <c:f>'I.Stat export (2)'!$BB$12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'I.Stat export (2)'!$BC$7:$BY$7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(2)'!$BC$12:$BY$12</c:f>
              <c:numCache>
                <c:formatCode>#,##0.000_ ;\-#,##0.000\ </c:formatCode>
                <c:ptCount val="23"/>
                <c:pt idx="1">
                  <c:v>0.69999999999999929</c:v>
                </c:pt>
                <c:pt idx="2">
                  <c:v>-9.9999999999999645E-2</c:v>
                </c:pt>
                <c:pt idx="3">
                  <c:v>-0.20000000000000107</c:v>
                </c:pt>
                <c:pt idx="4">
                  <c:v>1.2000000000000011</c:v>
                </c:pt>
                <c:pt idx="5">
                  <c:v>9.9999999999999645E-2</c:v>
                </c:pt>
                <c:pt idx="6">
                  <c:v>-0.5</c:v>
                </c:pt>
                <c:pt idx="7">
                  <c:v>-0.59999999999999964</c:v>
                </c:pt>
                <c:pt idx="8">
                  <c:v>-1</c:v>
                </c:pt>
                <c:pt idx="9">
                  <c:v>-1.7000000000000002</c:v>
                </c:pt>
                <c:pt idx="10">
                  <c:v>2.9999999999999991</c:v>
                </c:pt>
                <c:pt idx="11">
                  <c:v>0.20000000000000107</c:v>
                </c:pt>
                <c:pt idx="12">
                  <c:v>-1.5</c:v>
                </c:pt>
                <c:pt idx="13">
                  <c:v>1.0999999999999996</c:v>
                </c:pt>
                <c:pt idx="14">
                  <c:v>0.59999999999999964</c:v>
                </c:pt>
                <c:pt idx="15">
                  <c:v>0</c:v>
                </c:pt>
                <c:pt idx="16">
                  <c:v>0.30000000000000071</c:v>
                </c:pt>
                <c:pt idx="17">
                  <c:v>-0.40000000000000036</c:v>
                </c:pt>
                <c:pt idx="18">
                  <c:v>0.69999999999999929</c:v>
                </c:pt>
                <c:pt idx="19">
                  <c:v>-9.9999999999999645E-2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6-4588-B2E0-3299E7CA7EFC}"/>
            </c:ext>
          </c:extLst>
        </c:ser>
        <c:ser>
          <c:idx val="5"/>
          <c:order val="4"/>
          <c:tx>
            <c:strRef>
              <c:f>'I.Stat export (2)'!$BB$13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'I.Stat export (2)'!$BC$7:$BY$7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(2)'!$BC$13:$BY$13</c:f>
              <c:numCache>
                <c:formatCode>#,##0.000_ ;\-#,##0.000\ </c:formatCode>
                <c:ptCount val="23"/>
                <c:pt idx="1">
                  <c:v>4.3000000000000682</c:v>
                </c:pt>
                <c:pt idx="2">
                  <c:v>2.5999999999999091</c:v>
                </c:pt>
                <c:pt idx="3">
                  <c:v>1.6000000000000227</c:v>
                </c:pt>
                <c:pt idx="4">
                  <c:v>-11.799999999999955</c:v>
                </c:pt>
                <c:pt idx="5">
                  <c:v>4.3999999999999773</c:v>
                </c:pt>
                <c:pt idx="6">
                  <c:v>-25.799999999999955</c:v>
                </c:pt>
                <c:pt idx="7">
                  <c:v>2.8999999999999773</c:v>
                </c:pt>
                <c:pt idx="8">
                  <c:v>-85.700000000000045</c:v>
                </c:pt>
                <c:pt idx="9">
                  <c:v>-112.5</c:v>
                </c:pt>
                <c:pt idx="10">
                  <c:v>217</c:v>
                </c:pt>
                <c:pt idx="11">
                  <c:v>-40.199999999999932</c:v>
                </c:pt>
                <c:pt idx="12">
                  <c:v>53.099999999999909</c:v>
                </c:pt>
                <c:pt idx="13">
                  <c:v>44.700000000000045</c:v>
                </c:pt>
                <c:pt idx="14">
                  <c:v>6.1000000000000227</c:v>
                </c:pt>
                <c:pt idx="15">
                  <c:v>-4.5</c:v>
                </c:pt>
                <c:pt idx="16">
                  <c:v>28.5</c:v>
                </c:pt>
                <c:pt idx="17">
                  <c:v>26.699999999999932</c:v>
                </c:pt>
                <c:pt idx="18">
                  <c:v>-45.5</c:v>
                </c:pt>
                <c:pt idx="19">
                  <c:v>22.700000000000045</c:v>
                </c:pt>
                <c:pt idx="20">
                  <c:v>-12.700000000000045</c:v>
                </c:pt>
                <c:pt idx="21">
                  <c:v>-22.699999999999932</c:v>
                </c:pt>
                <c:pt idx="2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6-4588-B2E0-3299E7CA7EFC}"/>
            </c:ext>
          </c:extLst>
        </c:ser>
        <c:ser>
          <c:idx val="6"/>
          <c:order val="5"/>
          <c:tx>
            <c:strRef>
              <c:f>'I.Stat export (2)'!$BB$14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'I.Stat export (2)'!$BC$7:$BY$7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(2)'!$BC$14:$BY$14</c:f>
              <c:numCache>
                <c:formatCode>#,##0.000_ ;\-#,##0.000\ </c:formatCode>
                <c:ptCount val="23"/>
                <c:pt idx="1">
                  <c:v>44.199999999999818</c:v>
                </c:pt>
                <c:pt idx="2">
                  <c:v>-26.300000000000182</c:v>
                </c:pt>
                <c:pt idx="3">
                  <c:v>5.5</c:v>
                </c:pt>
                <c:pt idx="4">
                  <c:v>-11.699999999999818</c:v>
                </c:pt>
                <c:pt idx="5">
                  <c:v>66.599999999999454</c:v>
                </c:pt>
                <c:pt idx="6">
                  <c:v>-23.799999999999272</c:v>
                </c:pt>
                <c:pt idx="7">
                  <c:v>-56.700000000000728</c:v>
                </c:pt>
                <c:pt idx="8">
                  <c:v>-630.39999999999964</c:v>
                </c:pt>
                <c:pt idx="9">
                  <c:v>-734.90000000000009</c:v>
                </c:pt>
                <c:pt idx="10">
                  <c:v>964.09999999999991</c:v>
                </c:pt>
                <c:pt idx="11">
                  <c:v>-177.19999999999982</c:v>
                </c:pt>
                <c:pt idx="12">
                  <c:v>-53.899999999999636</c:v>
                </c:pt>
                <c:pt idx="13">
                  <c:v>331.5</c:v>
                </c:pt>
                <c:pt idx="14">
                  <c:v>120.19999999999982</c:v>
                </c:pt>
                <c:pt idx="15">
                  <c:v>-20.199999999999818</c:v>
                </c:pt>
                <c:pt idx="16">
                  <c:v>13.199999999999818</c:v>
                </c:pt>
                <c:pt idx="17">
                  <c:v>59.800000000000182</c:v>
                </c:pt>
                <c:pt idx="18">
                  <c:v>-29.800000000000182</c:v>
                </c:pt>
                <c:pt idx="19">
                  <c:v>19.899999999999636</c:v>
                </c:pt>
                <c:pt idx="20">
                  <c:v>105</c:v>
                </c:pt>
                <c:pt idx="21">
                  <c:v>3.9000000000005457</c:v>
                </c:pt>
                <c:pt idx="22">
                  <c:v>-15.100000000000364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6-4588-B2E0-3299E7CA7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173231"/>
        <c:axId val="1480060976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'I.Stat export (2)'!$BB$10</c15:sqref>
                        </c15:formulaRef>
                      </c:ext>
                    </c:extLst>
                    <c:strCache>
                      <c:ptCount val="1"/>
                      <c:pt idx="0">
                        <c:v>Industria estrattiva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'I.Stat export (2)'!$BC$7:$BY$7</c15:sqref>
                        </c15:formulaRef>
                      </c:ext>
                    </c:extLst>
                    <c:strCache>
                      <c:ptCount val="23"/>
                      <c:pt idx="0">
                        <c:v>T1-2018</c:v>
                      </c:pt>
                      <c:pt idx="1">
                        <c:v>T2-2018</c:v>
                      </c:pt>
                      <c:pt idx="2">
                        <c:v>T3-2018</c:v>
                      </c:pt>
                      <c:pt idx="3">
                        <c:v>T4-2018</c:v>
                      </c:pt>
                      <c:pt idx="4">
                        <c:v>T1-2019</c:v>
                      </c:pt>
                      <c:pt idx="5">
                        <c:v>T2-2019</c:v>
                      </c:pt>
                      <c:pt idx="6">
                        <c:v>T3-2019</c:v>
                      </c:pt>
                      <c:pt idx="7">
                        <c:v>T4-2019</c:v>
                      </c:pt>
                      <c:pt idx="8">
                        <c:v>T1-2020</c:v>
                      </c:pt>
                      <c:pt idx="9">
                        <c:v>T2-2020</c:v>
                      </c:pt>
                      <c:pt idx="10">
                        <c:v>T3-2020</c:v>
                      </c:pt>
                      <c:pt idx="11">
                        <c:v>T4-2020</c:v>
                      </c:pt>
                      <c:pt idx="12">
                        <c:v>T1-2021</c:v>
                      </c:pt>
                      <c:pt idx="13">
                        <c:v>T2-2021</c:v>
                      </c:pt>
                      <c:pt idx="14">
                        <c:v>T3-2021</c:v>
                      </c:pt>
                      <c:pt idx="15">
                        <c:v>T4-2021</c:v>
                      </c:pt>
                      <c:pt idx="16">
                        <c:v>T1-2022</c:v>
                      </c:pt>
                      <c:pt idx="17">
                        <c:v>T2-2022</c:v>
                      </c:pt>
                      <c:pt idx="18">
                        <c:v>T3-2022</c:v>
                      </c:pt>
                      <c:pt idx="19">
                        <c:v>T4-2022</c:v>
                      </c:pt>
                      <c:pt idx="20">
                        <c:v>T1-2023</c:v>
                      </c:pt>
                      <c:pt idx="21">
                        <c:v>T2-2023</c:v>
                      </c:pt>
                      <c:pt idx="22">
                        <c:v>T3-2023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 (2)'!$BC$10:$BY$10</c15:sqref>
                        </c15:formulaRef>
                      </c:ext>
                    </c:extLst>
                    <c:numCache>
                      <c:formatCode>#,##0.000_ ;\-#,##0.000\ </c:formatCode>
                      <c:ptCount val="23"/>
                      <c:pt idx="1">
                        <c:v>0.10000000000000009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-0.10000000000000009</c:v>
                      </c:pt>
                      <c:pt idx="7">
                        <c:v>-9.9999999999999867E-2</c:v>
                      </c:pt>
                      <c:pt idx="8">
                        <c:v>-0.7</c:v>
                      </c:pt>
                      <c:pt idx="9">
                        <c:v>-0.10000000000000009</c:v>
                      </c:pt>
                      <c:pt idx="10">
                        <c:v>0.30000000000000004</c:v>
                      </c:pt>
                      <c:pt idx="11">
                        <c:v>0</c:v>
                      </c:pt>
                      <c:pt idx="12">
                        <c:v>-0.19999999999999996</c:v>
                      </c:pt>
                      <c:pt idx="13">
                        <c:v>9.9999999999999867E-2</c:v>
                      </c:pt>
                      <c:pt idx="14">
                        <c:v>0.10000000000000009</c:v>
                      </c:pt>
                      <c:pt idx="15">
                        <c:v>0</c:v>
                      </c:pt>
                      <c:pt idx="16">
                        <c:v>0.30000000000000004</c:v>
                      </c:pt>
                      <c:pt idx="17">
                        <c:v>-0.10000000000000009</c:v>
                      </c:pt>
                      <c:pt idx="18">
                        <c:v>0.10000000000000009</c:v>
                      </c:pt>
                      <c:pt idx="1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5C6-4588-B2E0-3299E7CA7EFC}"/>
                  </c:ext>
                </c:extLst>
              </c15:ser>
            </c15:filteredBarSeries>
          </c:ext>
        </c:extLst>
      </c:barChart>
      <c:catAx>
        <c:axId val="159417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060976"/>
        <c:crosses val="autoZero"/>
        <c:auto val="1"/>
        <c:lblAlgn val="ctr"/>
        <c:lblOffset val="100"/>
        <c:noMultiLvlLbl val="0"/>
      </c:catAx>
      <c:valAx>
        <c:axId val="1480060976"/>
        <c:scaling>
          <c:orientation val="minMax"/>
          <c:max val="1400"/>
          <c:min val="-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 ;\-#,##0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7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11889533967298E-2"/>
          <c:y val="0.87188586118112332"/>
          <c:w val="0.89214044382103153"/>
          <c:h val="0.1281141388188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ULA destagionalizzate</a:t>
            </a:r>
            <a:br>
              <a:rPr lang="it-IT" sz="1600"/>
            </a:br>
            <a:r>
              <a:rPr lang="it-IT" sz="1600"/>
              <a:t>T1-2018 = 1</a:t>
            </a:r>
          </a:p>
        </c:rich>
      </c:tx>
      <c:layout>
        <c:manualLayout>
          <c:xMode val="edge"/>
          <c:yMode val="edge"/>
          <c:x val="0.37609738632295031"/>
          <c:y val="2.0167990993058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175387850954727E-2"/>
          <c:y val="1.6414651154255513E-2"/>
          <c:w val="0.91607094226003705"/>
          <c:h val="0.75990105701792843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 (3)'!$AC$8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1.7185821697099892E-2"/>
                  <c:y val="-3.2427272192029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0-409E-99F2-BC77FFF9A0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(3)'!$AD$8:$AZ$8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1.0046585761750453</c:v>
                </c:pt>
                <c:pt idx="2">
                  <c:v>1.0031936151137102</c:v>
                </c:pt>
                <c:pt idx="3">
                  <c:v>1.0052504204438246</c:v>
                </c:pt>
                <c:pt idx="4">
                  <c:v>1.0081569031895132</c:v>
                </c:pt>
                <c:pt idx="5">
                  <c:v>1.0098855572418886</c:v>
                </c:pt>
                <c:pt idx="6">
                  <c:v>1.0062465939655325</c:v>
                </c:pt>
                <c:pt idx="7">
                  <c:v>0.99715797554101016</c:v>
                </c:pt>
                <c:pt idx="8">
                  <c:v>0.94056359981951687</c:v>
                </c:pt>
                <c:pt idx="9">
                  <c:v>0.81761234786379378</c:v>
                </c:pt>
                <c:pt idx="10">
                  <c:v>0.9335962450118076</c:v>
                </c:pt>
                <c:pt idx="11">
                  <c:v>0.94181174664377421</c:v>
                </c:pt>
                <c:pt idx="12">
                  <c:v>0.95762160641770144</c:v>
                </c:pt>
                <c:pt idx="13">
                  <c:v>0.98005309018886289</c:v>
                </c:pt>
                <c:pt idx="14">
                  <c:v>1.0117958664658693</c:v>
                </c:pt>
                <c:pt idx="15">
                  <c:v>1.0171341845733741</c:v>
                </c:pt>
                <c:pt idx="16">
                  <c:v>1.0206207918993515</c:v>
                </c:pt>
                <c:pt idx="17">
                  <c:v>1.028062794090933</c:v>
                </c:pt>
                <c:pt idx="18">
                  <c:v>1.0281331122218773</c:v>
                </c:pt>
                <c:pt idx="19">
                  <c:v>1.0337585626974037</c:v>
                </c:pt>
                <c:pt idx="20">
                  <c:v>1.0429116394086244</c:v>
                </c:pt>
                <c:pt idx="21">
                  <c:v>1.0423197951398453</c:v>
                </c:pt>
                <c:pt idx="22">
                  <c:v>1.0432222111536276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0-409E-99F2-BC77FFF9A0C0}"/>
            </c:ext>
          </c:extLst>
        </c:ser>
        <c:ser>
          <c:idx val="3"/>
          <c:order val="1"/>
          <c:tx>
            <c:strRef>
              <c:f>'I.Stat export (3)'!$AC$11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3.2939491586108025E-2"/>
                  <c:y val="6.4854544384059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0-409E-99F2-BC77FFF9A0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(3)'!$AD$11:$AZ$11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1.0038308980574295</c:v>
                </c:pt>
                <c:pt idx="2">
                  <c:v>1.0039326033155915</c:v>
                </c:pt>
                <c:pt idx="3">
                  <c:v>1.0052886734244162</c:v>
                </c:pt>
                <c:pt idx="4">
                  <c:v>1.003525782282944</c:v>
                </c:pt>
                <c:pt idx="5">
                  <c:v>1.0032206665084584</c:v>
                </c:pt>
                <c:pt idx="6">
                  <c:v>1.0006441333016918</c:v>
                </c:pt>
                <c:pt idx="7">
                  <c:v>1.0017628911414722</c:v>
                </c:pt>
                <c:pt idx="8">
                  <c:v>0.90578702918940923</c:v>
                </c:pt>
                <c:pt idx="9">
                  <c:v>0.77441773739702358</c:v>
                </c:pt>
                <c:pt idx="10">
                  <c:v>0.94440112553819033</c:v>
                </c:pt>
                <c:pt idx="11">
                  <c:v>0.95328338475099172</c:v>
                </c:pt>
                <c:pt idx="12">
                  <c:v>0.96772553140997397</c:v>
                </c:pt>
                <c:pt idx="13">
                  <c:v>0.98399837271586943</c:v>
                </c:pt>
                <c:pt idx="14">
                  <c:v>0.99633861070617358</c:v>
                </c:pt>
                <c:pt idx="15">
                  <c:v>0.99664372648065913</c:v>
                </c:pt>
                <c:pt idx="16">
                  <c:v>0.99382988100484804</c:v>
                </c:pt>
                <c:pt idx="17">
                  <c:v>0.99779638607316001</c:v>
                </c:pt>
                <c:pt idx="18">
                  <c:v>1.0052547716716955</c:v>
                </c:pt>
                <c:pt idx="19">
                  <c:v>1.0058989049733871</c:v>
                </c:pt>
                <c:pt idx="20">
                  <c:v>1.0199342305997221</c:v>
                </c:pt>
                <c:pt idx="21">
                  <c:v>1.0182730447164119</c:v>
                </c:pt>
                <c:pt idx="22">
                  <c:v>1.0245109672170052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10-409E-99F2-BC77FFF9A0C0}"/>
            </c:ext>
          </c:extLst>
        </c:ser>
        <c:ser>
          <c:idx val="4"/>
          <c:order val="2"/>
          <c:tx>
            <c:strRef>
              <c:f>'I.Stat export (3)'!$AC$12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'I.Stat export (3)'!$AD$7:$AZ$7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(3)'!$AD$12:$AZ$12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1.0041525103812761</c:v>
                </c:pt>
                <c:pt idx="2">
                  <c:v>1.0101925254813138</c:v>
                </c:pt>
                <c:pt idx="3">
                  <c:v>1.017742544356361</c:v>
                </c:pt>
                <c:pt idx="4">
                  <c:v>1.0241600604001511</c:v>
                </c:pt>
                <c:pt idx="5">
                  <c:v>1.0275575688939222</c:v>
                </c:pt>
                <c:pt idx="6">
                  <c:v>1.0275575688939222</c:v>
                </c:pt>
                <c:pt idx="7">
                  <c:v>1.0237825594563987</c:v>
                </c:pt>
                <c:pt idx="8">
                  <c:v>1.0075500188750472</c:v>
                </c:pt>
                <c:pt idx="9">
                  <c:v>0.9482823707059268</c:v>
                </c:pt>
                <c:pt idx="10">
                  <c:v>1.0030200075500189</c:v>
                </c:pt>
                <c:pt idx="11">
                  <c:v>1.0143450358625896</c:v>
                </c:pt>
                <c:pt idx="12">
                  <c:v>1.0283125707814269</c:v>
                </c:pt>
                <c:pt idx="13">
                  <c:v>1.0411476028690072</c:v>
                </c:pt>
                <c:pt idx="14">
                  <c:v>1.0562476406191017</c:v>
                </c:pt>
                <c:pt idx="15">
                  <c:v>1.0498301245753117</c:v>
                </c:pt>
                <c:pt idx="16">
                  <c:v>1.0502076255190638</c:v>
                </c:pt>
                <c:pt idx="17">
                  <c:v>1.0441676104190263</c:v>
                </c:pt>
                <c:pt idx="18">
                  <c:v>1.0407701019252549</c:v>
                </c:pt>
                <c:pt idx="19">
                  <c:v>1.0430351075877691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10-409E-99F2-BC77FFF9A0C0}"/>
            </c:ext>
          </c:extLst>
        </c:ser>
        <c:ser>
          <c:idx val="5"/>
          <c:order val="3"/>
          <c:tx>
            <c:strRef>
              <c:f>'I.Stat export (3)'!$AC$13</c:f>
              <c:strCache>
                <c:ptCount val="1"/>
                <c:pt idx="0">
                  <c:v>Costruzioni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'I.Stat export (3)'!$AD$7:$AZ$7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(3)'!$AD$13:$AZ$13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1.0068292682926829</c:v>
                </c:pt>
                <c:pt idx="2">
                  <c:v>1.0124390243902439</c:v>
                </c:pt>
                <c:pt idx="3">
                  <c:v>1.0197560975609756</c:v>
                </c:pt>
                <c:pt idx="4">
                  <c:v>1.0304878048780488</c:v>
                </c:pt>
                <c:pt idx="5">
                  <c:v>1.0236585365853659</c:v>
                </c:pt>
                <c:pt idx="6">
                  <c:v>1.0325609756097562</c:v>
                </c:pt>
                <c:pt idx="7">
                  <c:v>1.031219512195122</c:v>
                </c:pt>
                <c:pt idx="8">
                  <c:v>0.95841463414634143</c:v>
                </c:pt>
                <c:pt idx="9">
                  <c:v>0.81134146341463409</c:v>
                </c:pt>
                <c:pt idx="10">
                  <c:v>1.0148780487804878</c:v>
                </c:pt>
                <c:pt idx="11">
                  <c:v>1.0241463414634147</c:v>
                </c:pt>
                <c:pt idx="12">
                  <c:v>1.1030487804878049</c:v>
                </c:pt>
                <c:pt idx="13">
                  <c:v>1.1503658536585366</c:v>
                </c:pt>
                <c:pt idx="14">
                  <c:v>1.1617073170731707</c:v>
                </c:pt>
                <c:pt idx="15">
                  <c:v>1.2070731707317073</c:v>
                </c:pt>
                <c:pt idx="16">
                  <c:v>1.2435365853658538</c:v>
                </c:pt>
                <c:pt idx="17">
                  <c:v>1.2647560975609755</c:v>
                </c:pt>
                <c:pt idx="18">
                  <c:v>1.2560975609756098</c:v>
                </c:pt>
                <c:pt idx="19">
                  <c:v>1.2615853658536584</c:v>
                </c:pt>
                <c:pt idx="20">
                  <c:v>1.2774390243902438</c:v>
                </c:pt>
                <c:pt idx="21">
                  <c:v>1.2668292682926829</c:v>
                </c:pt>
                <c:pt idx="22">
                  <c:v>1.2840243902439026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10-409E-99F2-BC77FFF9A0C0}"/>
            </c:ext>
          </c:extLst>
        </c:ser>
        <c:ser>
          <c:idx val="6"/>
          <c:order val="4"/>
          <c:tx>
            <c:strRef>
              <c:f>'I.Stat export (3)'!$AC$14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 (3)'!$AD$7:$AZ$7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(3)'!$AD$14:$AZ$14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1.0045767136807922</c:v>
                </c:pt>
                <c:pt idx="2">
                  <c:v>1.002857461237225</c:v>
                </c:pt>
                <c:pt idx="3">
                  <c:v>1.0047836607341845</c:v>
                </c:pt>
                <c:pt idx="4">
                  <c:v>1.0086042217198892</c:v>
                </c:pt>
                <c:pt idx="5">
                  <c:v>1.011517399471489</c:v>
                </c:pt>
                <c:pt idx="6">
                  <c:v>1.0069486452927505</c:v>
                </c:pt>
                <c:pt idx="7">
                  <c:v>0.99465121462001327</c:v>
                </c:pt>
                <c:pt idx="8">
                  <c:v>0.94620172562004523</c:v>
                </c:pt>
                <c:pt idx="9">
                  <c:v>0.82290107930847844</c:v>
                </c:pt>
                <c:pt idx="10">
                  <c:v>0.92303957464421027</c:v>
                </c:pt>
                <c:pt idx="11">
                  <c:v>0.93200197395650919</c:v>
                </c:pt>
                <c:pt idx="12">
                  <c:v>0.94437104014772844</c:v>
                </c:pt>
                <c:pt idx="13">
                  <c:v>0.96731032506606385</c:v>
                </c:pt>
                <c:pt idx="14">
                  <c:v>1.0062800471202522</c:v>
                </c:pt>
                <c:pt idx="15">
                  <c:v>1.0112149383934541</c:v>
                </c:pt>
                <c:pt idx="16">
                  <c:v>1.0138813715813939</c:v>
                </c:pt>
                <c:pt idx="17">
                  <c:v>1.0216816835938742</c:v>
                </c:pt>
                <c:pt idx="18">
                  <c:v>1.0214906555445891</c:v>
                </c:pt>
                <c:pt idx="19">
                  <c:v>1.0285825718743036</c:v>
                </c:pt>
                <c:pt idx="20">
                  <c:v>1.0363112483683019</c:v>
                </c:pt>
                <c:pt idx="21">
                  <c:v>1.0369241300264256</c:v>
                </c:pt>
                <c:pt idx="22">
                  <c:v>1.0364386004011588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10-409E-99F2-BC77FFF9A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4166991"/>
        <c:axId val="1589319007"/>
      </c:lineChart>
      <c:catAx>
        <c:axId val="159416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89319007"/>
        <c:crosses val="autoZero"/>
        <c:auto val="1"/>
        <c:lblAlgn val="ctr"/>
        <c:lblOffset val="100"/>
        <c:noMultiLvlLbl val="0"/>
      </c:catAx>
      <c:valAx>
        <c:axId val="1589319007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94166991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30863433572003"/>
          <c:w val="0.99832178872377797"/>
          <c:h val="0.12969136566427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ULA destagionalizzate</a:t>
            </a:r>
            <a:b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</a:br>
            <a:r>
              <a:rPr lang="it-IT"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</a:rPr>
              <a:t>Variazioni assolute trimestre su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291623741081956E-2"/>
          <c:y val="0.11314174538544282"/>
          <c:w val="0.91711554471156143"/>
          <c:h val="0.73951236318334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'I.Stat export (3)'!$BB$8</c:f>
              <c:strCache>
                <c:ptCount val="1"/>
                <c:pt idx="0">
                  <c:v>Totale</c:v>
                </c:pt>
              </c:strCache>
            </c:strRef>
          </c:tx>
          <c:spPr>
            <a:noFill/>
            <a:ln w="31750" cmpd="dbl">
              <a:solidFill>
                <a:schemeClr val="tx1"/>
              </a:solidFill>
            </a:ln>
            <a:effectLst/>
          </c:spPr>
          <c:invertIfNegative val="0"/>
          <c:dLbls>
            <c:dLbl>
              <c:idx val="22"/>
              <c:layout>
                <c:manualLayout>
                  <c:x val="1.5703067471146106E-2"/>
                  <c:y val="-8.620688354800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8-4701-BBA5-F324937BAC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(3)'!$BC$8:$BY$8</c:f>
              <c:numCache>
                <c:formatCode>#,##0.000_ ;\-#,##0.000\ </c:formatCode>
                <c:ptCount val="23"/>
                <c:pt idx="1">
                  <c:v>79.5</c:v>
                </c:pt>
                <c:pt idx="2">
                  <c:v>-25</c:v>
                </c:pt>
                <c:pt idx="3">
                  <c:v>35.100000000002183</c:v>
                </c:pt>
                <c:pt idx="4">
                  <c:v>49.599999999998545</c:v>
                </c:pt>
                <c:pt idx="5">
                  <c:v>29.5</c:v>
                </c:pt>
                <c:pt idx="6">
                  <c:v>-62.099999999998545</c:v>
                </c:pt>
                <c:pt idx="7">
                  <c:v>-155.10000000000218</c:v>
                </c:pt>
                <c:pt idx="8">
                  <c:v>-965.79999999999927</c:v>
                </c:pt>
                <c:pt idx="9">
                  <c:v>-2098.2000000000007</c:v>
                </c:pt>
                <c:pt idx="10">
                  <c:v>1979.3000000000011</c:v>
                </c:pt>
                <c:pt idx="11">
                  <c:v>140.19999999999891</c:v>
                </c:pt>
                <c:pt idx="12">
                  <c:v>269.80000000000109</c:v>
                </c:pt>
                <c:pt idx="13">
                  <c:v>382.80000000000109</c:v>
                </c:pt>
                <c:pt idx="14">
                  <c:v>541.69999999999709</c:v>
                </c:pt>
                <c:pt idx="15">
                  <c:v>91.100000000002183</c:v>
                </c:pt>
                <c:pt idx="16">
                  <c:v>59.5</c:v>
                </c:pt>
                <c:pt idx="17">
                  <c:v>127</c:v>
                </c:pt>
                <c:pt idx="18">
                  <c:v>1.2000000000007276</c:v>
                </c:pt>
                <c:pt idx="19">
                  <c:v>96</c:v>
                </c:pt>
                <c:pt idx="20">
                  <c:v>156.19999999999709</c:v>
                </c:pt>
                <c:pt idx="21">
                  <c:v>-10.099999999998545</c:v>
                </c:pt>
                <c:pt idx="22">
                  <c:v>15.400000000001455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8-4701-BBA5-F324937BACA9}"/>
            </c:ext>
          </c:extLst>
        </c:ser>
        <c:ser>
          <c:idx val="3"/>
          <c:order val="2"/>
          <c:tx>
            <c:strRef>
              <c:f>'I.Stat export (3)'!$BB$11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'I.Stat export (3)'!$BC$7:$BY$7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(3)'!$BC$11:$BY$11</c:f>
              <c:numCache>
                <c:formatCode>#,##0.000_ ;\-#,##0.000\ </c:formatCode>
                <c:ptCount val="23"/>
                <c:pt idx="1">
                  <c:v>11.300000000000182</c:v>
                </c:pt>
                <c:pt idx="2">
                  <c:v>0.3000000000001819</c:v>
                </c:pt>
                <c:pt idx="3">
                  <c:v>4</c:v>
                </c:pt>
                <c:pt idx="4">
                  <c:v>-5.2000000000002728</c:v>
                </c:pt>
                <c:pt idx="5">
                  <c:v>-0.90000000000009095</c:v>
                </c:pt>
                <c:pt idx="6">
                  <c:v>-7.5999999999999091</c:v>
                </c:pt>
                <c:pt idx="7">
                  <c:v>3.3000000000001819</c:v>
                </c:pt>
                <c:pt idx="8">
                  <c:v>-283.09999999999991</c:v>
                </c:pt>
                <c:pt idx="9">
                  <c:v>-387.5</c:v>
                </c:pt>
                <c:pt idx="10">
                  <c:v>501.39999999999964</c:v>
                </c:pt>
                <c:pt idx="11">
                  <c:v>26.200000000000273</c:v>
                </c:pt>
                <c:pt idx="12">
                  <c:v>42.599999999999909</c:v>
                </c:pt>
                <c:pt idx="13">
                  <c:v>48</c:v>
                </c:pt>
                <c:pt idx="14">
                  <c:v>36.400000000000091</c:v>
                </c:pt>
                <c:pt idx="15">
                  <c:v>0.90000000000009095</c:v>
                </c:pt>
                <c:pt idx="16">
                  <c:v>-8.3000000000001819</c:v>
                </c:pt>
                <c:pt idx="17">
                  <c:v>11.699999999999818</c:v>
                </c:pt>
                <c:pt idx="18">
                  <c:v>22</c:v>
                </c:pt>
                <c:pt idx="19">
                  <c:v>1.9000000000000909</c:v>
                </c:pt>
                <c:pt idx="20">
                  <c:v>41.400000000000091</c:v>
                </c:pt>
                <c:pt idx="21">
                  <c:v>-4.9000000000000909</c:v>
                </c:pt>
                <c:pt idx="22">
                  <c:v>18.400000000000091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8-4701-BBA5-F324937BACA9}"/>
            </c:ext>
          </c:extLst>
        </c:ser>
        <c:ser>
          <c:idx val="4"/>
          <c:order val="3"/>
          <c:tx>
            <c:strRef>
              <c:f>'I.Stat export (3)'!$BB$12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'I.Stat export (3)'!$BC$7:$BY$7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(3)'!$BC$12:$BY$12</c:f>
              <c:numCache>
                <c:formatCode>#,##0.000_ ;\-#,##0.000\ </c:formatCode>
                <c:ptCount val="23"/>
                <c:pt idx="1">
                  <c:v>1.1000000000000227</c:v>
                </c:pt>
                <c:pt idx="2">
                  <c:v>1.6000000000000227</c:v>
                </c:pt>
                <c:pt idx="3">
                  <c:v>2</c:v>
                </c:pt>
                <c:pt idx="4">
                  <c:v>1.6999999999999886</c:v>
                </c:pt>
                <c:pt idx="5">
                  <c:v>0.89999999999997726</c:v>
                </c:pt>
                <c:pt idx="6">
                  <c:v>0</c:v>
                </c:pt>
                <c:pt idx="7">
                  <c:v>-1</c:v>
                </c:pt>
                <c:pt idx="8">
                  <c:v>-4.3000000000000114</c:v>
                </c:pt>
                <c:pt idx="9">
                  <c:v>-15.699999999999989</c:v>
                </c:pt>
                <c:pt idx="10">
                  <c:v>14.5</c:v>
                </c:pt>
                <c:pt idx="11">
                  <c:v>3</c:v>
                </c:pt>
                <c:pt idx="12">
                  <c:v>3.6999999999999886</c:v>
                </c:pt>
                <c:pt idx="13">
                  <c:v>3.4000000000000341</c:v>
                </c:pt>
                <c:pt idx="14">
                  <c:v>4</c:v>
                </c:pt>
                <c:pt idx="15">
                  <c:v>-1.6999999999999886</c:v>
                </c:pt>
                <c:pt idx="16">
                  <c:v>9.9999999999965894E-2</c:v>
                </c:pt>
                <c:pt idx="17">
                  <c:v>-1.5999999999999659</c:v>
                </c:pt>
                <c:pt idx="18">
                  <c:v>-0.90000000000003411</c:v>
                </c:pt>
                <c:pt idx="19">
                  <c:v>0.60000000000002274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68-4701-BBA5-F324937BACA9}"/>
            </c:ext>
          </c:extLst>
        </c:ser>
        <c:ser>
          <c:idx val="5"/>
          <c:order val="4"/>
          <c:tx>
            <c:strRef>
              <c:f>'I.Stat export (3)'!$BB$13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'I.Stat export (3)'!$BC$7:$BY$7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(3)'!$BC$13:$BY$13</c:f>
              <c:numCache>
                <c:formatCode>#,##0.000_ ;\-#,##0.000\ </c:formatCode>
                <c:ptCount val="23"/>
                <c:pt idx="1">
                  <c:v>5.6000000000000227</c:v>
                </c:pt>
                <c:pt idx="2">
                  <c:v>4.6000000000000227</c:v>
                </c:pt>
                <c:pt idx="3">
                  <c:v>6</c:v>
                </c:pt>
                <c:pt idx="4">
                  <c:v>8.7999999999999545</c:v>
                </c:pt>
                <c:pt idx="5">
                  <c:v>-5.6000000000000227</c:v>
                </c:pt>
                <c:pt idx="6">
                  <c:v>7.3000000000000682</c:v>
                </c:pt>
                <c:pt idx="7">
                  <c:v>-1.1000000000000227</c:v>
                </c:pt>
                <c:pt idx="8">
                  <c:v>-59.700000000000045</c:v>
                </c:pt>
                <c:pt idx="9">
                  <c:v>-120.60000000000002</c:v>
                </c:pt>
                <c:pt idx="10">
                  <c:v>166.90000000000009</c:v>
                </c:pt>
                <c:pt idx="11">
                  <c:v>7.5999999999999091</c:v>
                </c:pt>
                <c:pt idx="12">
                  <c:v>64.700000000000045</c:v>
                </c:pt>
                <c:pt idx="13">
                  <c:v>38.799999999999955</c:v>
                </c:pt>
                <c:pt idx="14">
                  <c:v>9.3000000000000682</c:v>
                </c:pt>
                <c:pt idx="15">
                  <c:v>37.199999999999932</c:v>
                </c:pt>
                <c:pt idx="16">
                  <c:v>29.900000000000091</c:v>
                </c:pt>
                <c:pt idx="17">
                  <c:v>17.399999999999864</c:v>
                </c:pt>
                <c:pt idx="18">
                  <c:v>-7.0999999999999091</c:v>
                </c:pt>
                <c:pt idx="19">
                  <c:v>4.5</c:v>
                </c:pt>
                <c:pt idx="20">
                  <c:v>13</c:v>
                </c:pt>
                <c:pt idx="21">
                  <c:v>-8.7000000000000455</c:v>
                </c:pt>
                <c:pt idx="22">
                  <c:v>14.100000000000136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68-4701-BBA5-F324937BACA9}"/>
            </c:ext>
          </c:extLst>
        </c:ser>
        <c:ser>
          <c:idx val="6"/>
          <c:order val="5"/>
          <c:tx>
            <c:strRef>
              <c:f>'I.Stat export (3)'!$BB$14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'I.Stat export (3)'!$BC$7:$BY$7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(3)'!$BC$14:$BY$14</c:f>
              <c:numCache>
                <c:formatCode>#,##0.000_ ;\-#,##0.000\ </c:formatCode>
                <c:ptCount val="23"/>
                <c:pt idx="1">
                  <c:v>57.5</c:v>
                </c:pt>
                <c:pt idx="2">
                  <c:v>-21.600000000000364</c:v>
                </c:pt>
                <c:pt idx="3">
                  <c:v>24.200000000000728</c:v>
                </c:pt>
                <c:pt idx="4">
                  <c:v>48</c:v>
                </c:pt>
                <c:pt idx="5">
                  <c:v>36.599999999998545</c:v>
                </c:pt>
                <c:pt idx="6">
                  <c:v>-57.399999999999636</c:v>
                </c:pt>
                <c:pt idx="7">
                  <c:v>-154.5</c:v>
                </c:pt>
                <c:pt idx="8">
                  <c:v>-608.69999999999891</c:v>
                </c:pt>
                <c:pt idx="9">
                  <c:v>-1549.1000000000004</c:v>
                </c:pt>
                <c:pt idx="10">
                  <c:v>1258.1000000000004</c:v>
                </c:pt>
                <c:pt idx="11">
                  <c:v>112.59999999999854</c:v>
                </c:pt>
                <c:pt idx="12">
                  <c:v>155.40000000000146</c:v>
                </c:pt>
                <c:pt idx="13">
                  <c:v>288.19999999999891</c:v>
                </c:pt>
                <c:pt idx="14">
                  <c:v>489.60000000000036</c:v>
                </c:pt>
                <c:pt idx="15">
                  <c:v>62</c:v>
                </c:pt>
                <c:pt idx="16">
                  <c:v>33.5</c:v>
                </c:pt>
                <c:pt idx="17">
                  <c:v>98</c:v>
                </c:pt>
                <c:pt idx="18">
                  <c:v>-2.3999999999996362</c:v>
                </c:pt>
                <c:pt idx="19">
                  <c:v>89.100000000000364</c:v>
                </c:pt>
                <c:pt idx="20">
                  <c:v>97.099999999998545</c:v>
                </c:pt>
                <c:pt idx="21">
                  <c:v>7.7000000000007276</c:v>
                </c:pt>
                <c:pt idx="22">
                  <c:v>-6.1000000000003638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68-4701-BBA5-F324937BA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4173231"/>
        <c:axId val="1480060976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'I.Stat export (3)'!$BB$10</c15:sqref>
                        </c15:formulaRef>
                      </c:ext>
                    </c:extLst>
                    <c:strCache>
                      <c:ptCount val="1"/>
                      <c:pt idx="0">
                        <c:v>Industria estrattiva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'I.Stat export (3)'!$BC$7:$BY$7</c15:sqref>
                        </c15:formulaRef>
                      </c:ext>
                    </c:extLst>
                    <c:strCache>
                      <c:ptCount val="23"/>
                      <c:pt idx="0">
                        <c:v>T1-2018</c:v>
                      </c:pt>
                      <c:pt idx="1">
                        <c:v>T2-2018</c:v>
                      </c:pt>
                      <c:pt idx="2">
                        <c:v>T3-2018</c:v>
                      </c:pt>
                      <c:pt idx="3">
                        <c:v>T4-2018</c:v>
                      </c:pt>
                      <c:pt idx="4">
                        <c:v>T1-2019</c:v>
                      </c:pt>
                      <c:pt idx="5">
                        <c:v>T2-2019</c:v>
                      </c:pt>
                      <c:pt idx="6">
                        <c:v>T3-2019</c:v>
                      </c:pt>
                      <c:pt idx="7">
                        <c:v>T4-2019</c:v>
                      </c:pt>
                      <c:pt idx="8">
                        <c:v>T1-2020</c:v>
                      </c:pt>
                      <c:pt idx="9">
                        <c:v>T2-2020</c:v>
                      </c:pt>
                      <c:pt idx="10">
                        <c:v>T3-2020</c:v>
                      </c:pt>
                      <c:pt idx="11">
                        <c:v>T4-2020</c:v>
                      </c:pt>
                      <c:pt idx="12">
                        <c:v>T1-2021</c:v>
                      </c:pt>
                      <c:pt idx="13">
                        <c:v>T2-2021</c:v>
                      </c:pt>
                      <c:pt idx="14">
                        <c:v>T3-2021</c:v>
                      </c:pt>
                      <c:pt idx="15">
                        <c:v>T4-2021</c:v>
                      </c:pt>
                      <c:pt idx="16">
                        <c:v>T1-2022</c:v>
                      </c:pt>
                      <c:pt idx="17">
                        <c:v>T2-2022</c:v>
                      </c:pt>
                      <c:pt idx="18">
                        <c:v>T3-2022</c:v>
                      </c:pt>
                      <c:pt idx="19">
                        <c:v>T4-2022</c:v>
                      </c:pt>
                      <c:pt idx="20">
                        <c:v>T1-2023</c:v>
                      </c:pt>
                      <c:pt idx="21">
                        <c:v>T2-2023</c:v>
                      </c:pt>
                      <c:pt idx="22">
                        <c:v>T3-2023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'I.Stat export (3)'!$BC$10:$BY$10</c15:sqref>
                        </c15:formulaRef>
                      </c:ext>
                    </c:extLst>
                    <c:numCache>
                      <c:formatCode>#,##0.000_ ;\-#,##0.000\ </c:formatCode>
                      <c:ptCount val="23"/>
                      <c:pt idx="1">
                        <c:v>9.9999999999997868E-2</c:v>
                      </c:pt>
                      <c:pt idx="2">
                        <c:v>0.10000000000000142</c:v>
                      </c:pt>
                      <c:pt idx="3">
                        <c:v>0</c:v>
                      </c:pt>
                      <c:pt idx="4">
                        <c:v>0.10000000000000142</c:v>
                      </c:pt>
                      <c:pt idx="5">
                        <c:v>-0.30000000000000071</c:v>
                      </c:pt>
                      <c:pt idx="6">
                        <c:v>-0.19999999999999929</c:v>
                      </c:pt>
                      <c:pt idx="7">
                        <c:v>-0.20000000000000284</c:v>
                      </c:pt>
                      <c:pt idx="8">
                        <c:v>-0.89999999999999858</c:v>
                      </c:pt>
                      <c:pt idx="9">
                        <c:v>-2.6999999999999993</c:v>
                      </c:pt>
                      <c:pt idx="10">
                        <c:v>2.3000000000000007</c:v>
                      </c:pt>
                      <c:pt idx="11">
                        <c:v>-0.30000000000000071</c:v>
                      </c:pt>
                      <c:pt idx="12">
                        <c:v>0.19999999999999929</c:v>
                      </c:pt>
                      <c:pt idx="13">
                        <c:v>0.10000000000000142</c:v>
                      </c:pt>
                      <c:pt idx="14">
                        <c:v>-0.10000000000000142</c:v>
                      </c:pt>
                      <c:pt idx="15">
                        <c:v>-0.30000000000000071</c:v>
                      </c:pt>
                      <c:pt idx="16">
                        <c:v>-0.19999999999999929</c:v>
                      </c:pt>
                      <c:pt idx="17">
                        <c:v>-0.30000000000000071</c:v>
                      </c:pt>
                      <c:pt idx="18">
                        <c:v>-9.9999999999997868E-2</c:v>
                      </c:pt>
                      <c:pt idx="19">
                        <c:v>9.9999999999997868E-2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068-4701-BBA5-F324937BACA9}"/>
                  </c:ext>
                </c:extLst>
              </c15:ser>
            </c15:filteredBarSeries>
          </c:ext>
        </c:extLst>
      </c:barChart>
      <c:catAx>
        <c:axId val="159417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060976"/>
        <c:crosses val="autoZero"/>
        <c:auto val="1"/>
        <c:lblAlgn val="ctr"/>
        <c:lblOffset val="100"/>
        <c:noMultiLvlLbl val="0"/>
      </c:catAx>
      <c:valAx>
        <c:axId val="1480060976"/>
        <c:scaling>
          <c:orientation val="minMax"/>
          <c:max val="2200"/>
          <c:min val="-2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 ;\-#,##0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7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11889533967298E-2"/>
          <c:y val="0.87188586118112332"/>
          <c:w val="0.89214044382103153"/>
          <c:h val="0.1281141388188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 </a:t>
            </a:r>
            <a:r>
              <a:rPr lang="it-IT" u="sng"/>
              <a:t>indipendente</a:t>
            </a:r>
            <a:br>
              <a:rPr lang="it-IT"/>
            </a:br>
            <a:r>
              <a:rPr lang="it-IT"/>
              <a:t>ULA vs. Occupati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46245404476498E-2"/>
          <c:y val="1.5681712162853304E-2"/>
          <c:w val="0.90030021739232502"/>
          <c:h val="0.81382791819116818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 (3)'!$B$40</c:f>
              <c:strCache>
                <c:ptCount val="1"/>
                <c:pt idx="0">
                  <c:v>ULA - Contabilità Nazionale</c:v>
                </c:pt>
              </c:strCache>
            </c:strRef>
          </c:tx>
          <c:spPr>
            <a:ln w="381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4.7704233750745381E-2"/>
                  <c:y val="-6.85224839400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6-45F9-9BFF-75ED1A337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(3)'!$C$39:$Z$39</c:f>
              <c:strCache>
                <c:ptCount val="24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</c:strCache>
            </c:strRef>
          </c:cat>
          <c:val>
            <c:numRef>
              <c:f>'I.Stat export (3)'!$C$40:$Z$40</c:f>
              <c:numCache>
                <c:formatCode>0.00</c:formatCode>
                <c:ptCount val="24"/>
                <c:pt idx="0">
                  <c:v>1</c:v>
                </c:pt>
                <c:pt idx="1">
                  <c:v>1.0108392513153734</c:v>
                </c:pt>
                <c:pt idx="2">
                  <c:v>1.0118742991863374</c:v>
                </c:pt>
                <c:pt idx="3">
                  <c:v>1.0046433397544636</c:v>
                </c:pt>
                <c:pt idx="4">
                  <c:v>1.0070009487938818</c:v>
                </c:pt>
                <c:pt idx="5">
                  <c:v>1.0082516316379633</c:v>
                </c:pt>
                <c:pt idx="6">
                  <c:v>1.0040970644892326</c:v>
                </c:pt>
                <c:pt idx="7">
                  <c:v>0.99433598803944689</c:v>
                </c:pt>
                <c:pt idx="8">
                  <c:v>0.87782122423162079</c:v>
                </c:pt>
                <c:pt idx="9">
                  <c:v>0.73034127828412065</c:v>
                </c:pt>
                <c:pt idx="10">
                  <c:v>0.91758431327448897</c:v>
                </c:pt>
                <c:pt idx="11">
                  <c:v>0.89523015439464071</c:v>
                </c:pt>
                <c:pt idx="12">
                  <c:v>0.91029585118311718</c:v>
                </c:pt>
                <c:pt idx="13">
                  <c:v>0.948693252062908</c:v>
                </c:pt>
                <c:pt idx="14">
                  <c:v>0.967683505362123</c:v>
                </c:pt>
                <c:pt idx="15">
                  <c:v>0.96186136108795028</c:v>
                </c:pt>
                <c:pt idx="16">
                  <c:v>0.98075098473304401</c:v>
                </c:pt>
                <c:pt idx="17">
                  <c:v>0.98181478393375698</c:v>
                </c:pt>
                <c:pt idx="18">
                  <c:v>0.97142117822949303</c:v>
                </c:pt>
                <c:pt idx="19">
                  <c:v>0.98003220148931891</c:v>
                </c:pt>
                <c:pt idx="20">
                  <c:v>0.98785256318104708</c:v>
                </c:pt>
                <c:pt idx="21">
                  <c:v>0.98217417555561948</c:v>
                </c:pt>
                <c:pt idx="22">
                  <c:v>0.9876513038728042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26-45F9-9BFF-75ED1A3379EB}"/>
            </c:ext>
          </c:extLst>
        </c:ser>
        <c:ser>
          <c:idx val="1"/>
          <c:order val="1"/>
          <c:tx>
            <c:strRef>
              <c:f>'I.Stat export (3)'!$B$41</c:f>
              <c:strCache>
                <c:ptCount val="1"/>
                <c:pt idx="0">
                  <c:v>OCCUPATI INDIPENDENTI - RFL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3.8163387000596301E-2"/>
                  <c:y val="8.565310492505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6-45F9-9BFF-75ED1A337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(3)'!$C$39:$Z$39</c:f>
              <c:strCache>
                <c:ptCount val="24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</c:strCache>
            </c:strRef>
          </c:cat>
          <c:val>
            <c:numRef>
              <c:f>'I.Stat export (3)'!$C$41:$Z$41</c:f>
              <c:numCache>
                <c:formatCode>0.00</c:formatCode>
                <c:ptCount val="24"/>
                <c:pt idx="0">
                  <c:v>1</c:v>
                </c:pt>
                <c:pt idx="1">
                  <c:v>1.0120807983367281</c:v>
                </c:pt>
                <c:pt idx="2">
                  <c:v>1.0137657003174274</c:v>
                </c:pt>
                <c:pt idx="3">
                  <c:v>1.0121852418054862</c:v>
                </c:pt>
                <c:pt idx="4">
                  <c:v>1.0122364408376008</c:v>
                </c:pt>
                <c:pt idx="5">
                  <c:v>1.0152135910483382</c:v>
                </c:pt>
                <c:pt idx="6">
                  <c:v>1.0067464472441914</c:v>
                </c:pt>
                <c:pt idx="7">
                  <c:v>0.99924626843109221</c:v>
                </c:pt>
                <c:pt idx="8">
                  <c:v>0.99111815042761409</c:v>
                </c:pt>
                <c:pt idx="9">
                  <c:v>0.95878362860771793</c:v>
                </c:pt>
                <c:pt idx="10">
                  <c:v>0.95731669004713182</c:v>
                </c:pt>
                <c:pt idx="11">
                  <c:v>0.9480440403719389</c:v>
                </c:pt>
                <c:pt idx="12">
                  <c:v>0.93680435072883839</c:v>
                </c:pt>
                <c:pt idx="13">
                  <c:v>0.94526350467154407</c:v>
                </c:pt>
                <c:pt idx="14">
                  <c:v>0.94547635458033497</c:v>
                </c:pt>
                <c:pt idx="15">
                  <c:v>0.95313102535425931</c:v>
                </c:pt>
                <c:pt idx="16">
                  <c:v>0.95396094824186928</c:v>
                </c:pt>
                <c:pt idx="17">
                  <c:v>0.95501560995209467</c:v>
                </c:pt>
                <c:pt idx="18">
                  <c:v>0.95580801245037739</c:v>
                </c:pt>
                <c:pt idx="19">
                  <c:v>0.95706753420795254</c:v>
                </c:pt>
                <c:pt idx="20">
                  <c:v>0.9608368312414064</c:v>
                </c:pt>
                <c:pt idx="21">
                  <c:v>0.96453032046950726</c:v>
                </c:pt>
                <c:pt idx="22">
                  <c:v>0.96498459203160247</c:v>
                </c:pt>
                <c:pt idx="23">
                  <c:v>0.96255513084292976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26-45F9-9BFF-75ED1A337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9830399"/>
        <c:axId val="1585960575"/>
      </c:lineChart>
      <c:catAx>
        <c:axId val="158983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5960575"/>
        <c:crosses val="autoZero"/>
        <c:auto val="1"/>
        <c:lblAlgn val="ctr"/>
        <c:lblOffset val="100"/>
        <c:noMultiLvlLbl val="0"/>
      </c:catAx>
      <c:valAx>
        <c:axId val="1585960575"/>
        <c:scaling>
          <c:orientation val="minMax"/>
          <c:max val="1.100000000000000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983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</a:t>
            </a:r>
            <a:r>
              <a:rPr lang="it-IT" u="sng" baseline="0"/>
              <a:t>dipendente</a:t>
            </a:r>
            <a:br>
              <a:rPr lang="it-IT" baseline="0"/>
            </a:br>
            <a:r>
              <a:rPr lang="it-IT" baseline="0"/>
              <a:t>ULA vs. Occupati </a:t>
            </a:r>
            <a:r>
              <a:rPr lang="it-IT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331271091113606E-2"/>
          <c:y val="1.564820072050593E-2"/>
          <c:w val="0.9004782527184102"/>
          <c:h val="0.81422576345968467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 (3)'!$B$84</c:f>
              <c:strCache>
                <c:ptCount val="1"/>
                <c:pt idx="0">
                  <c:v>ULA - Contabilità Nazionale</c:v>
                </c:pt>
              </c:strCache>
            </c:strRef>
          </c:tx>
          <c:spPr>
            <a:ln w="381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0"/>
                  <c:y val="6.8376053037204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62-4733-B860-2486E73B9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(3)'!$C$39:$Z$39</c:f>
              <c:strCache>
                <c:ptCount val="24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</c:strCache>
            </c:strRef>
          </c:cat>
          <c:val>
            <c:numRef>
              <c:f>'I.Stat export (3)'!$C$84:$Z$84</c:f>
              <c:numCache>
                <c:formatCode>0.00</c:formatCode>
                <c:ptCount val="24"/>
                <c:pt idx="0">
                  <c:v>1</c:v>
                </c:pt>
                <c:pt idx="1">
                  <c:v>1.0046585761750453</c:v>
                </c:pt>
                <c:pt idx="2">
                  <c:v>1.0031936151137102</c:v>
                </c:pt>
                <c:pt idx="3">
                  <c:v>1.0052504204438246</c:v>
                </c:pt>
                <c:pt idx="4">
                  <c:v>1.0081569031895132</c:v>
                </c:pt>
                <c:pt idx="5">
                  <c:v>1.0098855572418886</c:v>
                </c:pt>
                <c:pt idx="6">
                  <c:v>1.0062465939655325</c:v>
                </c:pt>
                <c:pt idx="7">
                  <c:v>0.99715797554101016</c:v>
                </c:pt>
                <c:pt idx="8">
                  <c:v>0.94056359981951687</c:v>
                </c:pt>
                <c:pt idx="9">
                  <c:v>0.81761234786379378</c:v>
                </c:pt>
                <c:pt idx="10">
                  <c:v>0.9335962450118076</c:v>
                </c:pt>
                <c:pt idx="11">
                  <c:v>0.94181174664377421</c:v>
                </c:pt>
                <c:pt idx="12">
                  <c:v>0.95762160641770144</c:v>
                </c:pt>
                <c:pt idx="13">
                  <c:v>0.98005309018886289</c:v>
                </c:pt>
                <c:pt idx="14">
                  <c:v>1.0117958664658693</c:v>
                </c:pt>
                <c:pt idx="15">
                  <c:v>1.0171341845733741</c:v>
                </c:pt>
                <c:pt idx="16">
                  <c:v>1.0206207918993515</c:v>
                </c:pt>
                <c:pt idx="17">
                  <c:v>1.028062794090933</c:v>
                </c:pt>
                <c:pt idx="18">
                  <c:v>1.0281331122218773</c:v>
                </c:pt>
                <c:pt idx="19">
                  <c:v>1.0337585626974037</c:v>
                </c:pt>
                <c:pt idx="20">
                  <c:v>1.0429116394086244</c:v>
                </c:pt>
                <c:pt idx="21">
                  <c:v>1.0423197951398453</c:v>
                </c:pt>
                <c:pt idx="22">
                  <c:v>1.0432222111536276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2-4733-B860-2486E73B9A87}"/>
            </c:ext>
          </c:extLst>
        </c:ser>
        <c:ser>
          <c:idx val="1"/>
          <c:order val="1"/>
          <c:tx>
            <c:strRef>
              <c:f>'I.Stat export (3)'!$B$85</c:f>
              <c:strCache>
                <c:ptCount val="1"/>
                <c:pt idx="0">
                  <c:v>OCCUPATI DIPENDENTI - RFL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1.4285714285714285E-2"/>
                  <c:y val="-6.8376053037204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62-4733-B860-2486E73B9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(3)'!$C$39:$Z$39</c:f>
              <c:strCache>
                <c:ptCount val="24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  <c:pt idx="23">
                  <c:v>T4-2023</c:v>
                </c:pt>
              </c:strCache>
            </c:strRef>
          </c:cat>
          <c:val>
            <c:numRef>
              <c:f>'I.Stat export (3)'!$C$85:$Z$85</c:f>
              <c:numCache>
                <c:formatCode>0.00</c:formatCode>
                <c:ptCount val="24"/>
                <c:pt idx="0">
                  <c:v>1</c:v>
                </c:pt>
                <c:pt idx="1">
                  <c:v>1.0052474898759713</c:v>
                </c:pt>
                <c:pt idx="2">
                  <c:v>1.0021208858445609</c:v>
                </c:pt>
                <c:pt idx="3">
                  <c:v>1.0030746004154205</c:v>
                </c:pt>
                <c:pt idx="4">
                  <c:v>1.0061592160621182</c:v>
                </c:pt>
                <c:pt idx="5">
                  <c:v>1.0141074169836064</c:v>
                </c:pt>
                <c:pt idx="6">
                  <c:v>1.0126277327007338</c:v>
                </c:pt>
                <c:pt idx="7">
                  <c:v>1.0120632515899606</c:v>
                </c:pt>
                <c:pt idx="8">
                  <c:v>1.0061684754268838</c:v>
                </c:pt>
                <c:pt idx="9">
                  <c:v>0.9694417341905841</c:v>
                </c:pt>
                <c:pt idx="10">
                  <c:v>0.97697919724973448</c:v>
                </c:pt>
                <c:pt idx="11">
                  <c:v>0.98156396226510301</c:v>
                </c:pt>
                <c:pt idx="12">
                  <c:v>0.97918354965382537</c:v>
                </c:pt>
                <c:pt idx="13">
                  <c:v>0.9955910873285273</c:v>
                </c:pt>
                <c:pt idx="14">
                  <c:v>1.0093095731986517</c:v>
                </c:pt>
                <c:pt idx="15">
                  <c:v>1.0128692320511514</c:v>
                </c:pt>
                <c:pt idx="16">
                  <c:v>1.0191575312167673</c:v>
                </c:pt>
                <c:pt idx="17">
                  <c:v>1.0282735081051662</c:v>
                </c:pt>
                <c:pt idx="18">
                  <c:v>1.0284966776926805</c:v>
                </c:pt>
                <c:pt idx="19">
                  <c:v>1.0352363425456266</c:v>
                </c:pt>
                <c:pt idx="20">
                  <c:v>1.0417039143511027</c:v>
                </c:pt>
                <c:pt idx="21">
                  <c:v>1.0488008962006883</c:v>
                </c:pt>
                <c:pt idx="22">
                  <c:v>1.0529162681124278</c:v>
                </c:pt>
                <c:pt idx="23">
                  <c:v>1.0605501513934485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2-4733-B860-2486E73B9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9830399"/>
        <c:axId val="1585960575"/>
      </c:lineChart>
      <c:catAx>
        <c:axId val="158983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5960575"/>
        <c:crosses val="autoZero"/>
        <c:auto val="1"/>
        <c:lblAlgn val="ctr"/>
        <c:lblOffset val="100"/>
        <c:noMultiLvlLbl val="0"/>
      </c:catAx>
      <c:valAx>
        <c:axId val="1585960575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983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600"/>
              <a:t>ULA non destagionalizzate</a:t>
            </a:r>
            <a:br>
              <a:rPr lang="it-IT" sz="1600"/>
            </a:br>
            <a:r>
              <a:rPr lang="it-IT" sz="1600"/>
              <a:t>T1-2018 = 1</a:t>
            </a:r>
          </a:p>
        </c:rich>
      </c:tx>
      <c:layout>
        <c:manualLayout>
          <c:xMode val="edge"/>
          <c:yMode val="edge"/>
          <c:x val="0.37609738632295031"/>
          <c:y val="2.0167990993058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175387850954727E-2"/>
          <c:y val="1.6414651154255513E-2"/>
          <c:w val="0.91607094226003705"/>
          <c:h val="0.75990105701792843"/>
        </c:manualLayout>
      </c:layout>
      <c:lineChart>
        <c:grouping val="standard"/>
        <c:varyColors val="0"/>
        <c:ser>
          <c:idx val="0"/>
          <c:order val="0"/>
          <c:tx>
            <c:strRef>
              <c:f>'I.Stat export (4)'!$AC$8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2.5778732545649944E-2"/>
                  <c:y val="4.387219178921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00-4021-B371-42D01EBA8F11}"/>
                </c:ext>
              </c:extLst>
            </c:dLbl>
            <c:dLbl>
              <c:idx val="22"/>
              <c:layout>
                <c:manualLayout>
                  <c:x val="0"/>
                  <c:y val="2.670481239343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00-4021-B371-42D01EBA8F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'I.Stat export (4)'!$AD$7:$AZ$7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(4)'!$AD$8:$AZ$8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1.0108392513153734</c:v>
                </c:pt>
                <c:pt idx="2">
                  <c:v>1.0118742991863374</c:v>
                </c:pt>
                <c:pt idx="3">
                  <c:v>1.0046433397544636</c:v>
                </c:pt>
                <c:pt idx="4">
                  <c:v>1.0070009487938818</c:v>
                </c:pt>
                <c:pt idx="5">
                  <c:v>1.0082516316379633</c:v>
                </c:pt>
                <c:pt idx="6">
                  <c:v>1.0040970644892326</c:v>
                </c:pt>
                <c:pt idx="7">
                  <c:v>0.99433598803944689</c:v>
                </c:pt>
                <c:pt idx="8">
                  <c:v>0.87782122423162079</c:v>
                </c:pt>
                <c:pt idx="9">
                  <c:v>0.73034127828412065</c:v>
                </c:pt>
                <c:pt idx="10">
                  <c:v>0.91758431327448897</c:v>
                </c:pt>
                <c:pt idx="11">
                  <c:v>0.89523015439464071</c:v>
                </c:pt>
                <c:pt idx="12">
                  <c:v>0.91029585118311718</c:v>
                </c:pt>
                <c:pt idx="13">
                  <c:v>0.948693252062908</c:v>
                </c:pt>
                <c:pt idx="14">
                  <c:v>0.967683505362123</c:v>
                </c:pt>
                <c:pt idx="15">
                  <c:v>0.96186136108795028</c:v>
                </c:pt>
                <c:pt idx="16">
                  <c:v>0.98075098473304401</c:v>
                </c:pt>
                <c:pt idx="17">
                  <c:v>0.98181478393375698</c:v>
                </c:pt>
                <c:pt idx="18">
                  <c:v>0.97142117822949303</c:v>
                </c:pt>
                <c:pt idx="19">
                  <c:v>0.98003220148931891</c:v>
                </c:pt>
                <c:pt idx="20">
                  <c:v>0.98785256318104708</c:v>
                </c:pt>
                <c:pt idx="21">
                  <c:v>0.98217417555561948</c:v>
                </c:pt>
                <c:pt idx="22">
                  <c:v>0.9876513038728042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0-4021-B371-42D01EBA8F11}"/>
            </c:ext>
          </c:extLst>
        </c:ser>
        <c:ser>
          <c:idx val="3"/>
          <c:order val="1"/>
          <c:tx>
            <c:strRef>
              <c:f>'I.Stat export (4)'!$AC$11</c:f>
              <c:strCache>
                <c:ptCount val="1"/>
                <c:pt idx="0">
                  <c:v>Industria manifatturiera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 (4)'!$AD$7:$AZ$7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(4)'!$AD$11:$AZ$11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1.0528758829465188</c:v>
                </c:pt>
                <c:pt idx="2">
                  <c:v>1.0452068617558021</c:v>
                </c:pt>
                <c:pt idx="3">
                  <c:v>1.0268415741675077</c:v>
                </c:pt>
                <c:pt idx="4">
                  <c:v>1.0450050454086781</c:v>
                </c:pt>
                <c:pt idx="5">
                  <c:v>1.0407669021190717</c:v>
                </c:pt>
                <c:pt idx="6">
                  <c:v>0.99939455095862761</c:v>
                </c:pt>
                <c:pt idx="7">
                  <c:v>0.94369323915237135</c:v>
                </c:pt>
                <c:pt idx="8">
                  <c:v>0.76488395560040368</c:v>
                </c:pt>
                <c:pt idx="9">
                  <c:v>0.63995963673057521</c:v>
                </c:pt>
                <c:pt idx="10">
                  <c:v>0.83491422805247217</c:v>
                </c:pt>
                <c:pt idx="11">
                  <c:v>0.83733602421796161</c:v>
                </c:pt>
                <c:pt idx="12">
                  <c:v>0.8254288597376388</c:v>
                </c:pt>
                <c:pt idx="13">
                  <c:v>0.88536831483350154</c:v>
                </c:pt>
                <c:pt idx="14">
                  <c:v>0.92108980827447018</c:v>
                </c:pt>
                <c:pt idx="15">
                  <c:v>0.92593340060544904</c:v>
                </c:pt>
                <c:pt idx="16">
                  <c:v>0.94934409687184662</c:v>
                </c:pt>
                <c:pt idx="17">
                  <c:v>0.8990918264379415</c:v>
                </c:pt>
                <c:pt idx="18">
                  <c:v>0.92815338042381423</c:v>
                </c:pt>
                <c:pt idx="19">
                  <c:v>0.91806256306760847</c:v>
                </c:pt>
                <c:pt idx="20">
                  <c:v>0.95418768920282548</c:v>
                </c:pt>
                <c:pt idx="21">
                  <c:v>0.90494450050454078</c:v>
                </c:pt>
                <c:pt idx="22">
                  <c:v>0.89202825428859733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0-4021-B371-42D01EBA8F11}"/>
            </c:ext>
          </c:extLst>
        </c:ser>
        <c:ser>
          <c:idx val="4"/>
          <c:order val="2"/>
          <c:tx>
            <c:strRef>
              <c:f>'I.Stat export (4)'!$AC$12</c:f>
              <c:strCache>
                <c:ptCount val="1"/>
                <c:pt idx="0">
                  <c:v>Fornitura di energia elettrica, gas, vapore e aria condizionata, fornitura di acqua, reti fognarie, attività di trattamento dei rifiuti e risanamento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'I.Stat export (4)'!$AD$7:$AZ$7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(4)'!$AD$12:$AZ$12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1.05</c:v>
                </c:pt>
                <c:pt idx="2">
                  <c:v>1.03</c:v>
                </c:pt>
                <c:pt idx="3">
                  <c:v>1</c:v>
                </c:pt>
                <c:pt idx="4">
                  <c:v>1.1599999999999999</c:v>
                </c:pt>
                <c:pt idx="5">
                  <c:v>1.1499999999999999</c:v>
                </c:pt>
                <c:pt idx="6">
                  <c:v>1.1000000000000001</c:v>
                </c:pt>
                <c:pt idx="7">
                  <c:v>1.03</c:v>
                </c:pt>
                <c:pt idx="8">
                  <c:v>0.96</c:v>
                </c:pt>
                <c:pt idx="9">
                  <c:v>0.77</c:v>
                </c:pt>
                <c:pt idx="10">
                  <c:v>1.08</c:v>
                </c:pt>
                <c:pt idx="11">
                  <c:v>1.08</c:v>
                </c:pt>
                <c:pt idx="12">
                  <c:v>0.95</c:v>
                </c:pt>
                <c:pt idx="13">
                  <c:v>1.05</c:v>
                </c:pt>
                <c:pt idx="14">
                  <c:v>1.1099999999999999</c:v>
                </c:pt>
                <c:pt idx="15">
                  <c:v>1.1000000000000001</c:v>
                </c:pt>
                <c:pt idx="16">
                  <c:v>1.1400000000000001</c:v>
                </c:pt>
                <c:pt idx="17">
                  <c:v>1.1099999999999999</c:v>
                </c:pt>
                <c:pt idx="18">
                  <c:v>1.1800000000000002</c:v>
                </c:pt>
                <c:pt idx="19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00-4021-B371-42D01EBA8F11}"/>
            </c:ext>
          </c:extLst>
        </c:ser>
        <c:ser>
          <c:idx val="5"/>
          <c:order val="3"/>
          <c:tx>
            <c:strRef>
              <c:f>'I.Stat export (4)'!$AC$13</c:f>
              <c:strCache>
                <c:ptCount val="1"/>
                <c:pt idx="0">
                  <c:v>Costruzioni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'I.Stat export (4)'!$AD$7:$AZ$7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(4)'!$AD$13:$AZ$13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0.99592575826165675</c:v>
                </c:pt>
                <c:pt idx="2">
                  <c:v>1.0131281122679945</c:v>
                </c:pt>
                <c:pt idx="3">
                  <c:v>1.0007544892108042</c:v>
                </c:pt>
                <c:pt idx="4">
                  <c:v>0.99411498415572641</c:v>
                </c:pt>
                <c:pt idx="5">
                  <c:v>0.98430662441527073</c:v>
                </c:pt>
                <c:pt idx="6">
                  <c:v>0.96227553945978572</c:v>
                </c:pt>
                <c:pt idx="7">
                  <c:v>0.96574618982948535</c:v>
                </c:pt>
                <c:pt idx="8">
                  <c:v>0.84185906141542166</c:v>
                </c:pt>
                <c:pt idx="9">
                  <c:v>0.66289422061264525</c:v>
                </c:pt>
                <c:pt idx="10">
                  <c:v>0.98325033952014484</c:v>
                </c:pt>
                <c:pt idx="11">
                  <c:v>0.928172627131432</c:v>
                </c:pt>
                <c:pt idx="12">
                  <c:v>1.0381771540666969</c:v>
                </c:pt>
                <c:pt idx="13">
                  <c:v>1.0629244001810774</c:v>
                </c:pt>
                <c:pt idx="14">
                  <c:v>1.0825411196619887</c:v>
                </c:pt>
                <c:pt idx="15">
                  <c:v>1.0701674966047985</c:v>
                </c:pt>
                <c:pt idx="16">
                  <c:v>1.1291685528896935</c:v>
                </c:pt>
                <c:pt idx="17">
                  <c:v>1.15316130979327</c:v>
                </c:pt>
                <c:pt idx="18">
                  <c:v>1.0997434736683265</c:v>
                </c:pt>
                <c:pt idx="19">
                  <c:v>1.1269050852572806</c:v>
                </c:pt>
                <c:pt idx="20">
                  <c:v>1.1109099139882299</c:v>
                </c:pt>
                <c:pt idx="21">
                  <c:v>1.088727931190584</c:v>
                </c:pt>
                <c:pt idx="22">
                  <c:v>1.1119661988833558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00-4021-B371-42D01EBA8F11}"/>
            </c:ext>
          </c:extLst>
        </c:ser>
        <c:ser>
          <c:idx val="6"/>
          <c:order val="4"/>
          <c:tx>
            <c:strRef>
              <c:f>'I.Stat export (4)'!$AC$14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'I.Stat export (4)'!$AD$7:$AZ$7</c:f>
              <c:strCache>
                <c:ptCount val="23"/>
                <c:pt idx="0">
                  <c:v>T1-2018</c:v>
                </c:pt>
                <c:pt idx="1">
                  <c:v>T2-2018</c:v>
                </c:pt>
                <c:pt idx="2">
                  <c:v>T3-2018</c:v>
                </c:pt>
                <c:pt idx="3">
                  <c:v>T4-2018</c:v>
                </c:pt>
                <c:pt idx="4">
                  <c:v>T1-2019</c:v>
                </c:pt>
                <c:pt idx="5">
                  <c:v>T2-2019</c:v>
                </c:pt>
                <c:pt idx="6">
                  <c:v>T3-2019</c:v>
                </c:pt>
                <c:pt idx="7">
                  <c:v>T4-2019</c:v>
                </c:pt>
                <c:pt idx="8">
                  <c:v>T1-2020</c:v>
                </c:pt>
                <c:pt idx="9">
                  <c:v>T2-2020</c:v>
                </c:pt>
                <c:pt idx="10">
                  <c:v>T3-2020</c:v>
                </c:pt>
                <c:pt idx="11">
                  <c:v>T4-2020</c:v>
                </c:pt>
                <c:pt idx="12">
                  <c:v>T1-2021</c:v>
                </c:pt>
                <c:pt idx="13">
                  <c:v>T2-2021</c:v>
                </c:pt>
                <c:pt idx="14">
                  <c:v>T3-2021</c:v>
                </c:pt>
                <c:pt idx="15">
                  <c:v>T4-2021</c:v>
                </c:pt>
                <c:pt idx="16">
                  <c:v>T1-2022</c:v>
                </c:pt>
                <c:pt idx="17">
                  <c:v>T2-2022</c:v>
                </c:pt>
                <c:pt idx="18">
                  <c:v>T3-2022</c:v>
                </c:pt>
                <c:pt idx="19">
                  <c:v>T4-2022</c:v>
                </c:pt>
                <c:pt idx="20">
                  <c:v>T1-2023</c:v>
                </c:pt>
                <c:pt idx="21">
                  <c:v>T2-2023</c:v>
                </c:pt>
                <c:pt idx="22">
                  <c:v>T3-2023</c:v>
                </c:pt>
              </c:strCache>
            </c:strRef>
          </c:cat>
          <c:val>
            <c:numRef>
              <c:f>'I.Stat export (4)'!$AD$14:$AZ$14</c:f>
              <c:numCache>
                <c:formatCode>#,##0.000_ ;\-#,##0.000\ </c:formatCode>
                <c:ptCount val="23"/>
                <c:pt idx="0">
                  <c:v>1</c:v>
                </c:pt>
                <c:pt idx="1">
                  <c:v>1.0032154340836013</c:v>
                </c:pt>
                <c:pt idx="2">
                  <c:v>1.0048030546623794</c:v>
                </c:pt>
                <c:pt idx="3">
                  <c:v>1.0052451768488746</c:v>
                </c:pt>
                <c:pt idx="4">
                  <c:v>1.0034565916398714</c:v>
                </c:pt>
                <c:pt idx="5">
                  <c:v>1.0111736334405146</c:v>
                </c:pt>
                <c:pt idx="6">
                  <c:v>1.0118569131832797</c:v>
                </c:pt>
                <c:pt idx="7">
                  <c:v>0.99819131832797425</c:v>
                </c:pt>
                <c:pt idx="8">
                  <c:v>0.87783360128617371</c:v>
                </c:pt>
                <c:pt idx="9">
                  <c:v>0.72485932475884252</c:v>
                </c:pt>
                <c:pt idx="10">
                  <c:v>0.91316318327974266</c:v>
                </c:pt>
                <c:pt idx="11">
                  <c:v>0.88048633440514468</c:v>
                </c:pt>
                <c:pt idx="12">
                  <c:v>0.88488745980707395</c:v>
                </c:pt>
                <c:pt idx="13">
                  <c:v>0.93223472668810292</c:v>
                </c:pt>
                <c:pt idx="14">
                  <c:v>0.95850080385852088</c:v>
                </c:pt>
                <c:pt idx="15">
                  <c:v>0.95450160771704184</c:v>
                </c:pt>
                <c:pt idx="16">
                  <c:v>0.96525321543408371</c:v>
                </c:pt>
                <c:pt idx="17">
                  <c:v>0.96778536977491958</c:v>
                </c:pt>
                <c:pt idx="18">
                  <c:v>0.96452974276527326</c:v>
                </c:pt>
                <c:pt idx="19">
                  <c:v>0.97403536977491967</c:v>
                </c:pt>
                <c:pt idx="20">
                  <c:v>0.98735932475884247</c:v>
                </c:pt>
                <c:pt idx="21">
                  <c:v>0.99308681672025734</c:v>
                </c:pt>
                <c:pt idx="22">
                  <c:v>0.99413183279742767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00-4021-B371-42D01EBA8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4166991"/>
        <c:axId val="1589319007"/>
      </c:lineChart>
      <c:catAx>
        <c:axId val="159416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89319007"/>
        <c:crosses val="autoZero"/>
        <c:auto val="1"/>
        <c:lblAlgn val="ctr"/>
        <c:lblOffset val="100"/>
        <c:noMultiLvlLbl val="0"/>
      </c:catAx>
      <c:valAx>
        <c:axId val="1589319007"/>
        <c:scaling>
          <c:orientation val="minMax"/>
          <c:min val="0.650000000000000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594166991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30863433572003"/>
          <c:w val="0.99832178872377797"/>
          <c:h val="0.12969136566427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571499</xdr:colOff>
      <xdr:row>15</xdr:row>
      <xdr:rowOff>76199</xdr:rowOff>
    </xdr:from>
    <xdr:to>
      <xdr:col>43</xdr:col>
      <xdr:colOff>295274</xdr:colOff>
      <xdr:row>47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D81479-2EEA-9321-2BD7-4EEAD77D6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428624</xdr:colOff>
      <xdr:row>15</xdr:row>
      <xdr:rowOff>104774</xdr:rowOff>
    </xdr:from>
    <xdr:to>
      <xdr:col>58</xdr:col>
      <xdr:colOff>180975</xdr:colOff>
      <xdr:row>47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F062A3C-014F-89E4-2166-8D2E707EA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571499</xdr:colOff>
      <xdr:row>15</xdr:row>
      <xdr:rowOff>76199</xdr:rowOff>
    </xdr:from>
    <xdr:to>
      <xdr:col>43</xdr:col>
      <xdr:colOff>295274</xdr:colOff>
      <xdr:row>47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B42147-E085-4D8A-9D67-DF75AAF59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428624</xdr:colOff>
      <xdr:row>15</xdr:row>
      <xdr:rowOff>104774</xdr:rowOff>
    </xdr:from>
    <xdr:to>
      <xdr:col>58</xdr:col>
      <xdr:colOff>180975</xdr:colOff>
      <xdr:row>47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48705ED-5038-4E66-8909-830D94B53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571499</xdr:colOff>
      <xdr:row>15</xdr:row>
      <xdr:rowOff>76199</xdr:rowOff>
    </xdr:from>
    <xdr:to>
      <xdr:col>43</xdr:col>
      <xdr:colOff>295274</xdr:colOff>
      <xdr:row>47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79E2A89-DAA4-48E4-ADF8-E243ACB95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428624</xdr:colOff>
      <xdr:row>15</xdr:row>
      <xdr:rowOff>104774</xdr:rowOff>
    </xdr:from>
    <xdr:to>
      <xdr:col>58</xdr:col>
      <xdr:colOff>180975</xdr:colOff>
      <xdr:row>47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EE80A30-5E46-4091-95AA-DE0EC8F9A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120</xdr:row>
      <xdr:rowOff>28575</xdr:rowOff>
    </xdr:from>
    <xdr:to>
      <xdr:col>13</xdr:col>
      <xdr:colOff>466725</xdr:colOff>
      <xdr:row>147</xdr:row>
      <xdr:rowOff>104775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A21C073-84A3-988F-A36F-30EE2EB82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</xdr:colOff>
      <xdr:row>92</xdr:row>
      <xdr:rowOff>47624</xdr:rowOff>
    </xdr:from>
    <xdr:to>
      <xdr:col>13</xdr:col>
      <xdr:colOff>457201</xdr:colOff>
      <xdr:row>119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EE17E81-E4D7-48C5-AF17-8E254EDE7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0.83929</cdr:x>
      <cdr:y>0.05342</cdr:y>
    </cdr:from>
    <cdr:to>
      <cdr:x>0.84464</cdr:x>
      <cdr:y>0.85043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1A1132E8-DFF3-08D8-96E4-974FB24C370C}"/>
            </a:ext>
          </a:extLst>
        </cdr:cNvPr>
        <cdr:cNvCxnSpPr/>
      </cdr:nvCxnSpPr>
      <cdr:spPr>
        <a:xfrm xmlns:a="http://schemas.openxmlformats.org/drawingml/2006/main">
          <a:off x="4476749" y="238126"/>
          <a:ext cx="28575" cy="35528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accent5">
              <a:lumMod val="7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571499</xdr:colOff>
      <xdr:row>15</xdr:row>
      <xdr:rowOff>76199</xdr:rowOff>
    </xdr:from>
    <xdr:to>
      <xdr:col>43</xdr:col>
      <xdr:colOff>295274</xdr:colOff>
      <xdr:row>47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74DE2A-BE8D-4824-B46F-A51981CBF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428624</xdr:colOff>
      <xdr:row>15</xdr:row>
      <xdr:rowOff>104774</xdr:rowOff>
    </xdr:from>
    <xdr:to>
      <xdr:col>58</xdr:col>
      <xdr:colOff>180975</xdr:colOff>
      <xdr:row>47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AD9A410-9117-4912-A31A-C18973F1A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N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N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N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OCCQSEC2010" TargetMode="External"/><Relationship Id="rId2" Type="http://schemas.openxmlformats.org/officeDocument/2006/relationships/hyperlink" Target="http://dati.istat.it/OECDStat_Metadata/ShowMetadata.ashx?Dataset=DCCN_OCCQSEC2010&amp;Coords=%5bCORREZ%5d.%5bN%5d&amp;ShowOnWeb=true&amp;Lang=it" TargetMode="External"/><Relationship Id="rId1" Type="http://schemas.openxmlformats.org/officeDocument/2006/relationships/hyperlink" Target="http://dati.istat.it/OECDStat_Metadata/ShowMetadata.ashx?Dataset=DCCN_OCCQSEC2010&amp;ShowOnWeb=true&amp;Lang=it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1"/>
  <sheetViews>
    <sheetView showGridLines="0" tabSelected="1" topLeftCell="A26" workbookViewId="0">
      <selection activeCell="L41" sqref="L41"/>
    </sheetView>
  </sheetViews>
  <sheetFormatPr defaultRowHeight="12.75" x14ac:dyDescent="0.2"/>
  <cols>
    <col min="1" max="2" width="27.42578125" customWidth="1"/>
  </cols>
  <sheetData>
    <row r="1" spans="1:77" hidden="1" x14ac:dyDescent="0.2">
      <c r="A1" s="1" t="e">
        <f ca="1">DotStatQuery(B1)</f>
        <v>#NAME?</v>
      </c>
      <c r="B1" s="1" t="s">
        <v>0</v>
      </c>
    </row>
    <row r="2" spans="1:77" ht="34.5" x14ac:dyDescent="0.2">
      <c r="A2" s="2" t="s">
        <v>1</v>
      </c>
    </row>
    <row r="3" spans="1:77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77" x14ac:dyDescent="0.2">
      <c r="A4" s="3" t="s">
        <v>4</v>
      </c>
      <c r="B4" s="4"/>
      <c r="C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</row>
    <row r="5" spans="1:77" x14ac:dyDescent="0.2">
      <c r="A5" s="3" t="s">
        <v>6</v>
      </c>
      <c r="B5" s="4"/>
      <c r="C5" s="8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9"/>
    </row>
    <row r="6" spans="1:77" x14ac:dyDescent="0.2">
      <c r="A6" s="3" t="s">
        <v>8</v>
      </c>
      <c r="B6" s="4"/>
      <c r="C6" s="5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</row>
    <row r="7" spans="1:77" x14ac:dyDescent="0.2">
      <c r="A7" s="21" t="s">
        <v>10</v>
      </c>
      <c r="B7" s="22"/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Q7" s="11" t="s">
        <v>25</v>
      </c>
      <c r="R7" s="11" t="s">
        <v>26</v>
      </c>
      <c r="S7" s="11" t="s">
        <v>27</v>
      </c>
      <c r="T7" s="11" t="s">
        <v>28</v>
      </c>
      <c r="U7" s="11" t="s">
        <v>29</v>
      </c>
      <c r="V7" s="11" t="s">
        <v>30</v>
      </c>
      <c r="W7" s="11" t="s">
        <v>31</v>
      </c>
      <c r="X7" s="11" t="s">
        <v>32</v>
      </c>
      <c r="Y7" s="11" t="s">
        <v>33</v>
      </c>
      <c r="AC7" s="22"/>
      <c r="AD7" s="11" t="s">
        <v>11</v>
      </c>
      <c r="AE7" s="11" t="s">
        <v>12</v>
      </c>
      <c r="AF7" s="11" t="s">
        <v>13</v>
      </c>
      <c r="AG7" s="11" t="s">
        <v>14</v>
      </c>
      <c r="AH7" s="11" t="s">
        <v>15</v>
      </c>
      <c r="AI7" s="11" t="s">
        <v>16</v>
      </c>
      <c r="AJ7" s="11" t="s">
        <v>17</v>
      </c>
      <c r="AK7" s="11" t="s">
        <v>18</v>
      </c>
      <c r="AL7" s="11" t="s">
        <v>19</v>
      </c>
      <c r="AM7" s="11" t="s">
        <v>20</v>
      </c>
      <c r="AN7" s="11" t="s">
        <v>21</v>
      </c>
      <c r="AO7" s="11" t="s">
        <v>22</v>
      </c>
      <c r="AP7" s="11" t="s">
        <v>23</v>
      </c>
      <c r="AQ7" s="11" t="s">
        <v>24</v>
      </c>
      <c r="AR7" s="11" t="s">
        <v>25</v>
      </c>
      <c r="AS7" s="11" t="s">
        <v>26</v>
      </c>
      <c r="AT7" s="11" t="s">
        <v>27</v>
      </c>
      <c r="AU7" s="11" t="s">
        <v>28</v>
      </c>
      <c r="AV7" s="11" t="s">
        <v>29</v>
      </c>
      <c r="AW7" s="11" t="s">
        <v>30</v>
      </c>
      <c r="AX7" s="11" t="s">
        <v>31</v>
      </c>
      <c r="AY7" s="11" t="s">
        <v>32</v>
      </c>
      <c r="AZ7" s="11" t="s">
        <v>33</v>
      </c>
      <c r="BB7" s="22"/>
      <c r="BC7" s="11" t="s">
        <v>11</v>
      </c>
      <c r="BD7" s="11" t="s">
        <v>12</v>
      </c>
      <c r="BE7" s="11" t="s">
        <v>13</v>
      </c>
      <c r="BF7" s="11" t="s">
        <v>14</v>
      </c>
      <c r="BG7" s="11" t="s">
        <v>15</v>
      </c>
      <c r="BH7" s="11" t="s">
        <v>16</v>
      </c>
      <c r="BI7" s="11" t="s">
        <v>17</v>
      </c>
      <c r="BJ7" s="11" t="s">
        <v>18</v>
      </c>
      <c r="BK7" s="11" t="s">
        <v>19</v>
      </c>
      <c r="BL7" s="11" t="s">
        <v>20</v>
      </c>
      <c r="BM7" s="11" t="s">
        <v>21</v>
      </c>
      <c r="BN7" s="11" t="s">
        <v>22</v>
      </c>
      <c r="BO7" s="11" t="s">
        <v>23</v>
      </c>
      <c r="BP7" s="11" t="s">
        <v>24</v>
      </c>
      <c r="BQ7" s="11" t="s">
        <v>25</v>
      </c>
      <c r="BR7" s="11" t="s">
        <v>26</v>
      </c>
      <c r="BS7" s="11" t="s">
        <v>27</v>
      </c>
      <c r="BT7" s="11" t="s">
        <v>28</v>
      </c>
      <c r="BU7" s="11" t="s">
        <v>29</v>
      </c>
      <c r="BV7" s="11" t="s">
        <v>30</v>
      </c>
      <c r="BW7" s="11" t="s">
        <v>31</v>
      </c>
      <c r="BX7" s="11" t="s">
        <v>32</v>
      </c>
      <c r="BY7" s="11" t="s">
        <v>33</v>
      </c>
    </row>
    <row r="8" spans="1:77" x14ac:dyDescent="0.2">
      <c r="A8" s="13" t="s">
        <v>34</v>
      </c>
      <c r="B8" s="12" t="s">
        <v>35</v>
      </c>
      <c r="C8" s="16">
        <v>16800.900000000001</v>
      </c>
      <c r="D8" s="16">
        <v>17259.900000000001</v>
      </c>
      <c r="E8" s="16">
        <v>17326.3</v>
      </c>
      <c r="F8" s="16">
        <v>17097.7</v>
      </c>
      <c r="G8" s="16">
        <v>16928.3</v>
      </c>
      <c r="H8" s="16">
        <v>17347.3</v>
      </c>
      <c r="I8" s="16">
        <v>17397.3</v>
      </c>
      <c r="J8" s="16">
        <v>16954.400000000001</v>
      </c>
      <c r="K8" s="16">
        <v>15784.1</v>
      </c>
      <c r="L8" s="16">
        <v>14046.9</v>
      </c>
      <c r="M8" s="16">
        <v>16159.7</v>
      </c>
      <c r="N8" s="16">
        <v>16017.5</v>
      </c>
      <c r="O8" s="16">
        <v>16069.9</v>
      </c>
      <c r="P8" s="16">
        <v>16828.900000000001</v>
      </c>
      <c r="Q8" s="16">
        <v>17503.3</v>
      </c>
      <c r="R8" s="16">
        <v>17289.099999999999</v>
      </c>
      <c r="S8" s="16">
        <v>17128.7</v>
      </c>
      <c r="T8" s="16">
        <v>17671.099999999999</v>
      </c>
      <c r="U8" s="16">
        <v>17782.8</v>
      </c>
      <c r="V8" s="16">
        <v>17565.5</v>
      </c>
      <c r="W8" s="16">
        <v>17506.099999999999</v>
      </c>
      <c r="X8" s="16">
        <v>17915.599999999999</v>
      </c>
      <c r="Y8" s="16">
        <v>18035.8</v>
      </c>
      <c r="Z8" s="24">
        <f>Y8-U8</f>
        <v>253</v>
      </c>
      <c r="AC8" s="12" t="s">
        <v>49</v>
      </c>
      <c r="AD8" s="23">
        <f>C8/$C8</f>
        <v>1</v>
      </c>
      <c r="AE8" s="23">
        <f t="shared" ref="AE8:AZ8" si="0">D8/$C8</f>
        <v>1.0273199650018749</v>
      </c>
      <c r="AF8" s="23">
        <f t="shared" si="0"/>
        <v>1.0312721342309041</v>
      </c>
      <c r="AG8" s="23">
        <f t="shared" si="0"/>
        <v>1.017665720288794</v>
      </c>
      <c r="AH8" s="23">
        <f t="shared" si="0"/>
        <v>1.0075829271050953</v>
      </c>
      <c r="AI8" s="23">
        <f t="shared" si="0"/>
        <v>1.0325220672702056</v>
      </c>
      <c r="AJ8" s="23">
        <f t="shared" si="0"/>
        <v>1.0354980983161615</v>
      </c>
      <c r="AK8" s="23">
        <f t="shared" si="0"/>
        <v>1.0091364153110844</v>
      </c>
      <c r="AL8" s="23">
        <f t="shared" si="0"/>
        <v>0.93947943264944134</v>
      </c>
      <c r="AM8" s="23">
        <f t="shared" si="0"/>
        <v>0.83608020998875054</v>
      </c>
      <c r="AN8" s="23">
        <f t="shared" si="0"/>
        <v>0.96183537786666184</v>
      </c>
      <c r="AO8" s="23">
        <f t="shared" si="0"/>
        <v>0.95337154557196335</v>
      </c>
      <c r="AP8" s="23">
        <f t="shared" si="0"/>
        <v>0.95649042610812507</v>
      </c>
      <c r="AQ8" s="23">
        <f t="shared" si="0"/>
        <v>1.0016665773857354</v>
      </c>
      <c r="AR8" s="23">
        <f t="shared" si="0"/>
        <v>1.0418072841335879</v>
      </c>
      <c r="AS8" s="23">
        <f t="shared" si="0"/>
        <v>1.0290579671327129</v>
      </c>
      <c r="AT8" s="23">
        <f t="shared" si="0"/>
        <v>1.0195108595372866</v>
      </c>
      <c r="AU8" s="23">
        <f t="shared" si="0"/>
        <v>1.0517948443238159</v>
      </c>
      <c r="AV8" s="23">
        <f t="shared" si="0"/>
        <v>1.0584432976804812</v>
      </c>
      <c r="AW8" s="23">
        <f t="shared" si="0"/>
        <v>1.0455094667547571</v>
      </c>
      <c r="AX8" s="23">
        <f t="shared" si="0"/>
        <v>1.0419739418721614</v>
      </c>
      <c r="AY8" s="23">
        <f t="shared" si="0"/>
        <v>1.06634763613854</v>
      </c>
      <c r="AZ8" s="23">
        <f t="shared" si="0"/>
        <v>1.0735020147730179</v>
      </c>
      <c r="BB8" s="12" t="s">
        <v>49</v>
      </c>
      <c r="BC8" s="23"/>
      <c r="BD8" s="23">
        <f>D8-C8</f>
        <v>459</v>
      </c>
      <c r="BE8" s="23">
        <f t="shared" ref="BE8:BY14" si="1">E8-D8</f>
        <v>66.399999999997817</v>
      </c>
      <c r="BF8" s="23">
        <f t="shared" si="1"/>
        <v>-228.59999999999854</v>
      </c>
      <c r="BG8" s="23">
        <f t="shared" si="1"/>
        <v>-169.40000000000146</v>
      </c>
      <c r="BH8" s="23">
        <f t="shared" si="1"/>
        <v>419</v>
      </c>
      <c r="BI8" s="23">
        <f t="shared" si="1"/>
        <v>50</v>
      </c>
      <c r="BJ8" s="23">
        <f t="shared" si="1"/>
        <v>-442.89999999999782</v>
      </c>
      <c r="BK8" s="23">
        <f t="shared" si="1"/>
        <v>-1170.3000000000011</v>
      </c>
      <c r="BL8" s="23">
        <f t="shared" si="1"/>
        <v>-1737.2000000000007</v>
      </c>
      <c r="BM8" s="23">
        <f t="shared" si="1"/>
        <v>2112.8000000000011</v>
      </c>
      <c r="BN8" s="23">
        <f t="shared" si="1"/>
        <v>-142.20000000000073</v>
      </c>
      <c r="BO8" s="23">
        <f t="shared" si="1"/>
        <v>52.399999999999636</v>
      </c>
      <c r="BP8" s="23">
        <f t="shared" si="1"/>
        <v>759.00000000000182</v>
      </c>
      <c r="BQ8" s="23">
        <f t="shared" si="1"/>
        <v>674.39999999999782</v>
      </c>
      <c r="BR8" s="23">
        <f t="shared" si="1"/>
        <v>-214.20000000000073</v>
      </c>
      <c r="BS8" s="23">
        <f t="shared" si="1"/>
        <v>-160.39999999999782</v>
      </c>
      <c r="BT8" s="23">
        <f t="shared" si="1"/>
        <v>542.39999999999782</v>
      </c>
      <c r="BU8" s="23">
        <f t="shared" si="1"/>
        <v>111.70000000000073</v>
      </c>
      <c r="BV8" s="23">
        <f t="shared" si="1"/>
        <v>-217.29999999999927</v>
      </c>
      <c r="BW8" s="23">
        <f t="shared" si="1"/>
        <v>-59.400000000001455</v>
      </c>
      <c r="BX8" s="23">
        <f t="shared" si="1"/>
        <v>409.5</v>
      </c>
      <c r="BY8" s="23">
        <f t="shared" si="1"/>
        <v>120.20000000000073</v>
      </c>
    </row>
    <row r="9" spans="1:77" ht="42" x14ac:dyDescent="0.2">
      <c r="A9" s="15"/>
      <c r="B9" s="12" t="s">
        <v>36</v>
      </c>
      <c r="C9" s="17">
        <v>421.3</v>
      </c>
      <c r="D9" s="17">
        <v>451.8</v>
      </c>
      <c r="E9" s="17">
        <v>454.6</v>
      </c>
      <c r="F9" s="17">
        <v>456.1</v>
      </c>
      <c r="G9" s="17">
        <v>407.4</v>
      </c>
      <c r="H9" s="17">
        <v>430.9</v>
      </c>
      <c r="I9" s="17">
        <v>449.9</v>
      </c>
      <c r="J9" s="17">
        <v>447.4</v>
      </c>
      <c r="K9" s="17">
        <v>388.7</v>
      </c>
      <c r="L9" s="17">
        <v>390.8</v>
      </c>
      <c r="M9" s="17">
        <v>459.3</v>
      </c>
      <c r="N9" s="17">
        <v>441.7</v>
      </c>
      <c r="O9" s="17">
        <v>396.4</v>
      </c>
      <c r="P9" s="17">
        <v>431.6</v>
      </c>
      <c r="Q9" s="17">
        <v>459.6</v>
      </c>
      <c r="R9" s="17">
        <v>439.3</v>
      </c>
      <c r="S9" s="17">
        <v>401.3</v>
      </c>
      <c r="T9" s="17">
        <v>441.7</v>
      </c>
      <c r="U9" s="17">
        <v>442.3</v>
      </c>
      <c r="V9" s="17">
        <v>432.5</v>
      </c>
      <c r="W9" s="17">
        <v>398.2</v>
      </c>
      <c r="X9" s="17">
        <v>430.9</v>
      </c>
      <c r="Y9" s="17">
        <v>419.2</v>
      </c>
      <c r="Z9" s="24">
        <f t="shared" ref="Z9:Z14" si="2">Y9-U9</f>
        <v>-23.100000000000023</v>
      </c>
      <c r="AC9" s="12" t="s">
        <v>50</v>
      </c>
      <c r="AD9" s="23">
        <f t="shared" ref="AD9:AD14" si="3">C9/$C9</f>
        <v>1</v>
      </c>
      <c r="AE9" s="23">
        <f t="shared" ref="AE9:AE14" si="4">D9/$C9</f>
        <v>1.0723949679563256</v>
      </c>
      <c r="AF9" s="23">
        <f t="shared" ref="AF9:AF14" si="5">E9/$C9</f>
        <v>1.079041063375267</v>
      </c>
      <c r="AG9" s="23">
        <f t="shared" ref="AG9:AG14" si="6">F9/$C9</f>
        <v>1.0826014716354142</v>
      </c>
      <c r="AH9" s="23">
        <f t="shared" ref="AH9:AH14" si="7">G9/$C9</f>
        <v>0.96700688345596952</v>
      </c>
      <c r="AI9" s="23">
        <f t="shared" ref="AI9:AI14" si="8">H9/$C9</f>
        <v>1.0227866128649417</v>
      </c>
      <c r="AJ9" s="23">
        <f t="shared" ref="AJ9:AJ14" si="9">I9/$C9</f>
        <v>1.0678851174934725</v>
      </c>
      <c r="AK9" s="23">
        <f t="shared" ref="AK9:AK14" si="10">J9/$C9</f>
        <v>1.0619511037265605</v>
      </c>
      <c r="AL9" s="23">
        <f t="shared" ref="AL9:AL14" si="11">K9/$C9</f>
        <v>0.92262046047946822</v>
      </c>
      <c r="AM9" s="23">
        <f t="shared" ref="AM9:AM14" si="12">L9/$C9</f>
        <v>0.92760503204367439</v>
      </c>
      <c r="AN9" s="23">
        <f t="shared" ref="AN9:AN14" si="13">M9/$C9</f>
        <v>1.0901970092570614</v>
      </c>
      <c r="AO9" s="23">
        <f t="shared" ref="AO9:AO14" si="14">N9/$C9</f>
        <v>1.0484215523380014</v>
      </c>
      <c r="AP9" s="23">
        <f t="shared" ref="AP9:AP14" si="15">O9/$C9</f>
        <v>0.94089722288155697</v>
      </c>
      <c r="AQ9" s="23">
        <f t="shared" ref="AQ9:AQ14" si="16">P9/$C9</f>
        <v>1.0244481367196772</v>
      </c>
      <c r="AR9" s="23">
        <f t="shared" ref="AR9:AR14" si="17">Q9/$C9</f>
        <v>1.0909090909090908</v>
      </c>
      <c r="AS9" s="23">
        <f t="shared" ref="AS9:AS14" si="18">R9/$C9</f>
        <v>1.0427248991217659</v>
      </c>
      <c r="AT9" s="23">
        <f t="shared" ref="AT9:AT14" si="19">S9/$C9</f>
        <v>0.95252788986470449</v>
      </c>
      <c r="AU9" s="23">
        <f t="shared" ref="AU9:AU14" si="20">T9/$C9</f>
        <v>1.0484215523380014</v>
      </c>
      <c r="AV9" s="23">
        <f t="shared" ref="AV9:AV14" si="21">U9/$C9</f>
        <v>1.0498457156420602</v>
      </c>
      <c r="AW9" s="23">
        <f t="shared" ref="AW9:AW14" si="22">V9/$C9</f>
        <v>1.0265843816757654</v>
      </c>
      <c r="AX9" s="23">
        <f t="shared" ref="AX9:AX14" si="23">W9/$C9</f>
        <v>0.94516971279373363</v>
      </c>
      <c r="AY9" s="23">
        <f t="shared" ref="AY9:AY14" si="24">X9/$C9</f>
        <v>1.0227866128649417</v>
      </c>
      <c r="AZ9" s="23">
        <f t="shared" ref="AZ9:AZ14" si="25">Y9/$C9</f>
        <v>0.99501542843579394</v>
      </c>
      <c r="BB9" s="12" t="s">
        <v>50</v>
      </c>
      <c r="BC9" s="23"/>
      <c r="BD9" s="23">
        <f t="shared" ref="BD9:BD14" si="26">D9-C9</f>
        <v>30.5</v>
      </c>
      <c r="BE9" s="23">
        <f t="shared" si="1"/>
        <v>2.8000000000000114</v>
      </c>
      <c r="BF9" s="23">
        <f t="shared" si="1"/>
        <v>1.5</v>
      </c>
      <c r="BG9" s="23">
        <f t="shared" si="1"/>
        <v>-48.700000000000045</v>
      </c>
      <c r="BH9" s="23">
        <f t="shared" si="1"/>
        <v>23.5</v>
      </c>
      <c r="BI9" s="23">
        <f t="shared" si="1"/>
        <v>19</v>
      </c>
      <c r="BJ9" s="23">
        <f t="shared" si="1"/>
        <v>-2.5</v>
      </c>
      <c r="BK9" s="23">
        <f t="shared" si="1"/>
        <v>-58.699999999999989</v>
      </c>
      <c r="BL9" s="23">
        <f t="shared" si="1"/>
        <v>2.1000000000000227</v>
      </c>
      <c r="BM9" s="23">
        <f t="shared" si="1"/>
        <v>68.5</v>
      </c>
      <c r="BN9" s="23">
        <f t="shared" si="1"/>
        <v>-17.600000000000023</v>
      </c>
      <c r="BO9" s="23">
        <f t="shared" si="1"/>
        <v>-45.300000000000011</v>
      </c>
      <c r="BP9" s="23">
        <f t="shared" si="1"/>
        <v>35.200000000000045</v>
      </c>
      <c r="BQ9" s="23">
        <f t="shared" si="1"/>
        <v>28</v>
      </c>
      <c r="BR9" s="23">
        <f t="shared" si="1"/>
        <v>-20.300000000000011</v>
      </c>
      <c r="BS9" s="23">
        <f t="shared" si="1"/>
        <v>-38</v>
      </c>
      <c r="BT9" s="23">
        <f t="shared" si="1"/>
        <v>40.399999999999977</v>
      </c>
      <c r="BU9" s="23">
        <f t="shared" si="1"/>
        <v>0.60000000000002274</v>
      </c>
      <c r="BV9" s="23">
        <f t="shared" si="1"/>
        <v>-9.8000000000000114</v>
      </c>
      <c r="BW9" s="23">
        <f t="shared" si="1"/>
        <v>-34.300000000000011</v>
      </c>
      <c r="BX9" s="23">
        <f t="shared" si="1"/>
        <v>32.699999999999989</v>
      </c>
      <c r="BY9" s="23">
        <f t="shared" si="1"/>
        <v>-11.699999999999989</v>
      </c>
    </row>
    <row r="10" spans="1:77" ht="21" x14ac:dyDescent="0.2">
      <c r="A10" s="15"/>
      <c r="B10" s="12" t="s">
        <v>37</v>
      </c>
      <c r="C10" s="16">
        <v>18.5</v>
      </c>
      <c r="D10" s="16">
        <v>19</v>
      </c>
      <c r="E10" s="16">
        <v>19.100000000000001</v>
      </c>
      <c r="F10" s="16">
        <v>19.100000000000001</v>
      </c>
      <c r="G10" s="16">
        <v>18.7</v>
      </c>
      <c r="H10" s="16">
        <v>18.899999999999999</v>
      </c>
      <c r="I10" s="16">
        <v>18.7</v>
      </c>
      <c r="J10" s="16">
        <v>18.5</v>
      </c>
      <c r="K10" s="16">
        <v>17.2</v>
      </c>
      <c r="L10" s="16">
        <v>14.9</v>
      </c>
      <c r="M10" s="16">
        <v>17.2</v>
      </c>
      <c r="N10" s="16">
        <v>16.899999999999999</v>
      </c>
      <c r="O10" s="16">
        <v>16.7</v>
      </c>
      <c r="P10" s="16">
        <v>17.2</v>
      </c>
      <c r="Q10" s="16">
        <v>17.2</v>
      </c>
      <c r="R10" s="16">
        <v>16.8</v>
      </c>
      <c r="S10" s="16">
        <v>16.2</v>
      </c>
      <c r="T10" s="16">
        <v>16.2</v>
      </c>
      <c r="U10" s="16">
        <v>16.3</v>
      </c>
      <c r="V10" s="16">
        <v>16.3</v>
      </c>
      <c r="W10" s="16"/>
      <c r="X10" s="16"/>
      <c r="Y10" s="16"/>
      <c r="Z10" s="24">
        <f t="shared" si="2"/>
        <v>-16.3</v>
      </c>
      <c r="AC10" s="12" t="s">
        <v>52</v>
      </c>
      <c r="AD10" s="23">
        <f t="shared" si="3"/>
        <v>1</v>
      </c>
      <c r="AE10" s="23">
        <f t="shared" si="4"/>
        <v>1.027027027027027</v>
      </c>
      <c r="AF10" s="23">
        <f t="shared" si="5"/>
        <v>1.0324324324324325</v>
      </c>
      <c r="AG10" s="23">
        <f t="shared" si="6"/>
        <v>1.0324324324324325</v>
      </c>
      <c r="AH10" s="23">
        <f t="shared" si="7"/>
        <v>1.0108108108108107</v>
      </c>
      <c r="AI10" s="23">
        <f t="shared" si="8"/>
        <v>1.0216216216216216</v>
      </c>
      <c r="AJ10" s="23">
        <f t="shared" si="9"/>
        <v>1.0108108108108107</v>
      </c>
      <c r="AK10" s="23">
        <f t="shared" si="10"/>
        <v>1</v>
      </c>
      <c r="AL10" s="23">
        <f t="shared" si="11"/>
        <v>0.92972972972972967</v>
      </c>
      <c r="AM10" s="23">
        <f t="shared" si="12"/>
        <v>0.80540540540540539</v>
      </c>
      <c r="AN10" s="23">
        <f t="shared" si="13"/>
        <v>0.92972972972972967</v>
      </c>
      <c r="AO10" s="23">
        <f t="shared" si="14"/>
        <v>0.9135135135135134</v>
      </c>
      <c r="AP10" s="23">
        <f t="shared" si="15"/>
        <v>0.9027027027027027</v>
      </c>
      <c r="AQ10" s="23">
        <f t="shared" si="16"/>
        <v>0.92972972972972967</v>
      </c>
      <c r="AR10" s="23">
        <f t="shared" si="17"/>
        <v>0.92972972972972967</v>
      </c>
      <c r="AS10" s="23">
        <f t="shared" si="18"/>
        <v>0.90810810810810816</v>
      </c>
      <c r="AT10" s="23">
        <f t="shared" si="19"/>
        <v>0.87567567567567561</v>
      </c>
      <c r="AU10" s="23">
        <f t="shared" si="20"/>
        <v>0.87567567567567561</v>
      </c>
      <c r="AV10" s="23">
        <f t="shared" si="21"/>
        <v>0.88108108108108107</v>
      </c>
      <c r="AW10" s="23">
        <f t="shared" si="22"/>
        <v>0.88108108108108107</v>
      </c>
      <c r="AX10" s="23"/>
      <c r="AY10" s="23"/>
      <c r="AZ10" s="23"/>
      <c r="BB10" s="12" t="s">
        <v>52</v>
      </c>
      <c r="BC10" s="23"/>
      <c r="BD10" s="23">
        <f t="shared" si="26"/>
        <v>0.5</v>
      </c>
      <c r="BE10" s="23">
        <f t="shared" si="1"/>
        <v>0.10000000000000142</v>
      </c>
      <c r="BF10" s="23">
        <f t="shared" si="1"/>
        <v>0</v>
      </c>
      <c r="BG10" s="23">
        <f t="shared" si="1"/>
        <v>-0.40000000000000213</v>
      </c>
      <c r="BH10" s="23">
        <f t="shared" si="1"/>
        <v>0.19999999999999929</v>
      </c>
      <c r="BI10" s="23">
        <f t="shared" si="1"/>
        <v>-0.19999999999999929</v>
      </c>
      <c r="BJ10" s="23">
        <f t="shared" si="1"/>
        <v>-0.19999999999999929</v>
      </c>
      <c r="BK10" s="23">
        <f t="shared" si="1"/>
        <v>-1.3000000000000007</v>
      </c>
      <c r="BL10" s="23">
        <f t="shared" si="1"/>
        <v>-2.2999999999999989</v>
      </c>
      <c r="BM10" s="23">
        <f t="shared" si="1"/>
        <v>2.2999999999999989</v>
      </c>
      <c r="BN10" s="23">
        <f t="shared" si="1"/>
        <v>-0.30000000000000071</v>
      </c>
      <c r="BO10" s="23">
        <f t="shared" si="1"/>
        <v>-0.19999999999999929</v>
      </c>
      <c r="BP10" s="23">
        <f t="shared" si="1"/>
        <v>0.5</v>
      </c>
      <c r="BQ10" s="23">
        <f t="shared" si="1"/>
        <v>0</v>
      </c>
      <c r="BR10" s="23">
        <f t="shared" si="1"/>
        <v>-0.39999999999999858</v>
      </c>
      <c r="BS10" s="23">
        <f t="shared" si="1"/>
        <v>-0.60000000000000142</v>
      </c>
      <c r="BT10" s="23">
        <f t="shared" si="1"/>
        <v>0</v>
      </c>
      <c r="BU10" s="23">
        <f t="shared" si="1"/>
        <v>0.10000000000000142</v>
      </c>
      <c r="BV10" s="23">
        <f t="shared" si="1"/>
        <v>0</v>
      </c>
      <c r="BW10" s="23"/>
      <c r="BX10" s="23"/>
      <c r="BY10" s="23"/>
    </row>
    <row r="11" spans="1:77" ht="31.5" x14ac:dyDescent="0.2">
      <c r="A11" s="15"/>
      <c r="B11" s="12" t="s">
        <v>39</v>
      </c>
      <c r="C11" s="17">
        <v>2928.4</v>
      </c>
      <c r="D11" s="17">
        <v>2968.2</v>
      </c>
      <c r="E11" s="17">
        <v>2981.6</v>
      </c>
      <c r="F11" s="17">
        <v>2959.2</v>
      </c>
      <c r="G11" s="17">
        <v>2940.2</v>
      </c>
      <c r="H11" s="17">
        <v>2965.6</v>
      </c>
      <c r="I11" s="17">
        <v>2972.2</v>
      </c>
      <c r="J11" s="17">
        <v>2947.8</v>
      </c>
      <c r="K11" s="17">
        <v>2654.8</v>
      </c>
      <c r="L11" s="17">
        <v>2288.6999999999998</v>
      </c>
      <c r="M11" s="17">
        <v>2806.3</v>
      </c>
      <c r="N11" s="17">
        <v>2803.8</v>
      </c>
      <c r="O11" s="17">
        <v>2836.7</v>
      </c>
      <c r="P11" s="17">
        <v>2906.7</v>
      </c>
      <c r="Q11" s="17">
        <v>2962.5</v>
      </c>
      <c r="R11" s="17">
        <v>2929.8</v>
      </c>
      <c r="S11" s="17">
        <v>2914.6</v>
      </c>
      <c r="T11" s="17">
        <v>2947.8</v>
      </c>
      <c r="U11" s="17">
        <v>2989.7</v>
      </c>
      <c r="V11" s="17">
        <v>2954.8</v>
      </c>
      <c r="W11" s="17">
        <v>2992.5</v>
      </c>
      <c r="X11" s="17">
        <v>3008.9</v>
      </c>
      <c r="Y11" s="17">
        <v>3046.5</v>
      </c>
      <c r="Z11" s="24">
        <f t="shared" si="2"/>
        <v>56.800000000000182</v>
      </c>
      <c r="AC11" s="12" t="s">
        <v>51</v>
      </c>
      <c r="AD11" s="23">
        <f t="shared" si="3"/>
        <v>1</v>
      </c>
      <c r="AE11" s="23">
        <f t="shared" si="4"/>
        <v>1.0135910394754815</v>
      </c>
      <c r="AF11" s="23">
        <f t="shared" si="5"/>
        <v>1.0181669170878294</v>
      </c>
      <c r="AG11" s="23">
        <f t="shared" si="6"/>
        <v>1.0105176888403222</v>
      </c>
      <c r="AH11" s="23">
        <f t="shared" si="7"/>
        <v>1.0040295041660974</v>
      </c>
      <c r="AI11" s="23">
        <f t="shared" si="8"/>
        <v>1.0127031826253243</v>
      </c>
      <c r="AJ11" s="23">
        <f t="shared" si="9"/>
        <v>1.0149569730911077</v>
      </c>
      <c r="AK11" s="23">
        <f t="shared" si="10"/>
        <v>1.0066247780357875</v>
      </c>
      <c r="AL11" s="23">
        <f t="shared" si="11"/>
        <v>0.90657014069116248</v>
      </c>
      <c r="AM11" s="23">
        <f t="shared" si="12"/>
        <v>0.78155306652096701</v>
      </c>
      <c r="AN11" s="23">
        <f t="shared" si="13"/>
        <v>0.95830487638300776</v>
      </c>
      <c r="AO11" s="23">
        <f t="shared" si="14"/>
        <v>0.95745116787324136</v>
      </c>
      <c r="AP11" s="23">
        <f t="shared" si="15"/>
        <v>0.96868597186176741</v>
      </c>
      <c r="AQ11" s="23">
        <f t="shared" si="16"/>
        <v>0.99258981013522729</v>
      </c>
      <c r="AR11" s="23">
        <f t="shared" si="17"/>
        <v>1.011644584073214</v>
      </c>
      <c r="AS11" s="23">
        <f t="shared" si="18"/>
        <v>1.0004780767654693</v>
      </c>
      <c r="AT11" s="23">
        <f t="shared" si="19"/>
        <v>0.9952875290260893</v>
      </c>
      <c r="AU11" s="23">
        <f t="shared" si="20"/>
        <v>1.0066247780357875</v>
      </c>
      <c r="AV11" s="23">
        <f t="shared" si="21"/>
        <v>1.0209329326594727</v>
      </c>
      <c r="AW11" s="23">
        <f t="shared" si="22"/>
        <v>1.0090151618631336</v>
      </c>
      <c r="AX11" s="23">
        <f t="shared" si="23"/>
        <v>1.0218890861904111</v>
      </c>
      <c r="AY11" s="23">
        <f t="shared" si="24"/>
        <v>1.0274894140144788</v>
      </c>
      <c r="AZ11" s="23">
        <f t="shared" si="25"/>
        <v>1.0403291900013658</v>
      </c>
      <c r="BB11" s="12" t="s">
        <v>51</v>
      </c>
      <c r="BC11" s="23"/>
      <c r="BD11" s="23">
        <f t="shared" si="26"/>
        <v>39.799999999999727</v>
      </c>
      <c r="BE11" s="23">
        <f t="shared" si="1"/>
        <v>13.400000000000091</v>
      </c>
      <c r="BF11" s="23">
        <f t="shared" si="1"/>
        <v>-22.400000000000091</v>
      </c>
      <c r="BG11" s="23">
        <f t="shared" si="1"/>
        <v>-19</v>
      </c>
      <c r="BH11" s="23">
        <f t="shared" si="1"/>
        <v>25.400000000000091</v>
      </c>
      <c r="BI11" s="23">
        <f t="shared" si="1"/>
        <v>6.5999999999999091</v>
      </c>
      <c r="BJ11" s="23">
        <f t="shared" si="1"/>
        <v>-24.399999999999636</v>
      </c>
      <c r="BK11" s="23">
        <f t="shared" si="1"/>
        <v>-293</v>
      </c>
      <c r="BL11" s="23">
        <f t="shared" si="1"/>
        <v>-366.10000000000036</v>
      </c>
      <c r="BM11" s="23">
        <f t="shared" si="1"/>
        <v>517.60000000000036</v>
      </c>
      <c r="BN11" s="23">
        <f t="shared" si="1"/>
        <v>-2.5</v>
      </c>
      <c r="BO11" s="23">
        <f t="shared" si="1"/>
        <v>32.899999999999636</v>
      </c>
      <c r="BP11" s="23">
        <f t="shared" si="1"/>
        <v>70</v>
      </c>
      <c r="BQ11" s="23">
        <f t="shared" si="1"/>
        <v>55.800000000000182</v>
      </c>
      <c r="BR11" s="23">
        <f t="shared" si="1"/>
        <v>-32.699999999999818</v>
      </c>
      <c r="BS11" s="23">
        <f t="shared" si="1"/>
        <v>-15.200000000000273</v>
      </c>
      <c r="BT11" s="23">
        <f t="shared" si="1"/>
        <v>33.200000000000273</v>
      </c>
      <c r="BU11" s="23">
        <f t="shared" si="1"/>
        <v>41.899999999999636</v>
      </c>
      <c r="BV11" s="23">
        <f t="shared" si="1"/>
        <v>-34.899999999999636</v>
      </c>
      <c r="BW11" s="23">
        <f t="shared" si="1"/>
        <v>37.699999999999818</v>
      </c>
      <c r="BX11" s="23">
        <f t="shared" si="1"/>
        <v>16.400000000000091</v>
      </c>
      <c r="BY11" s="23">
        <f t="shared" si="1"/>
        <v>37.599999999999909</v>
      </c>
    </row>
    <row r="12" spans="1:77" ht="189" x14ac:dyDescent="0.2">
      <c r="A12" s="15"/>
      <c r="B12" s="12" t="s">
        <v>40</v>
      </c>
      <c r="C12" s="16">
        <v>263</v>
      </c>
      <c r="D12" s="16">
        <v>266</v>
      </c>
      <c r="E12" s="16">
        <v>269.7</v>
      </c>
      <c r="F12" s="16">
        <v>269.5</v>
      </c>
      <c r="G12" s="16">
        <v>269.3</v>
      </c>
      <c r="H12" s="16">
        <v>272</v>
      </c>
      <c r="I12" s="16">
        <v>274.60000000000002</v>
      </c>
      <c r="J12" s="16">
        <v>271.10000000000002</v>
      </c>
      <c r="K12" s="16">
        <v>264.8</v>
      </c>
      <c r="L12" s="16">
        <v>251.1</v>
      </c>
      <c r="M12" s="16">
        <v>268.3</v>
      </c>
      <c r="N12" s="16">
        <v>268.3</v>
      </c>
      <c r="O12" s="16">
        <v>270.3</v>
      </c>
      <c r="P12" s="16">
        <v>275.7</v>
      </c>
      <c r="Q12" s="16">
        <v>282.60000000000002</v>
      </c>
      <c r="R12" s="16">
        <v>277.39999999999998</v>
      </c>
      <c r="S12" s="16">
        <v>276.3</v>
      </c>
      <c r="T12" s="16">
        <v>276.60000000000002</v>
      </c>
      <c r="U12" s="16">
        <v>278.5</v>
      </c>
      <c r="V12" s="16">
        <v>275.39999999999998</v>
      </c>
      <c r="W12" s="16"/>
      <c r="X12" s="16"/>
      <c r="Y12" s="16"/>
      <c r="Z12" s="24">
        <f t="shared" si="2"/>
        <v>-278.5</v>
      </c>
      <c r="AC12" s="12" t="s">
        <v>53</v>
      </c>
      <c r="AD12" s="23">
        <f t="shared" si="3"/>
        <v>1</v>
      </c>
      <c r="AE12" s="23">
        <f t="shared" si="4"/>
        <v>1.0114068441064639</v>
      </c>
      <c r="AF12" s="23">
        <f t="shared" si="5"/>
        <v>1.0254752851711026</v>
      </c>
      <c r="AG12" s="23">
        <f t="shared" si="6"/>
        <v>1.0247148288973384</v>
      </c>
      <c r="AH12" s="23">
        <f t="shared" si="7"/>
        <v>1.0239543726235742</v>
      </c>
      <c r="AI12" s="23">
        <f t="shared" si="8"/>
        <v>1.0342205323193916</v>
      </c>
      <c r="AJ12" s="23">
        <f t="shared" si="9"/>
        <v>1.0441064638783271</v>
      </c>
      <c r="AK12" s="23">
        <f t="shared" si="10"/>
        <v>1.0307984790874525</v>
      </c>
      <c r="AL12" s="23">
        <f t="shared" si="11"/>
        <v>1.0068441064638785</v>
      </c>
      <c r="AM12" s="23">
        <f t="shared" si="12"/>
        <v>0.95475285171102664</v>
      </c>
      <c r="AN12" s="23">
        <f t="shared" si="13"/>
        <v>1.0201520912547528</v>
      </c>
      <c r="AO12" s="23">
        <f t="shared" si="14"/>
        <v>1.0201520912547528</v>
      </c>
      <c r="AP12" s="23">
        <f t="shared" si="15"/>
        <v>1.0277566539923955</v>
      </c>
      <c r="AQ12" s="23">
        <f t="shared" si="16"/>
        <v>1.0482889733840304</v>
      </c>
      <c r="AR12" s="23">
        <f t="shared" si="17"/>
        <v>1.0745247148288974</v>
      </c>
      <c r="AS12" s="23">
        <f t="shared" si="18"/>
        <v>1.0547528517110265</v>
      </c>
      <c r="AT12" s="23">
        <f t="shared" si="19"/>
        <v>1.0505703422053232</v>
      </c>
      <c r="AU12" s="23">
        <f t="shared" si="20"/>
        <v>1.0517110266159697</v>
      </c>
      <c r="AV12" s="23">
        <f t="shared" si="21"/>
        <v>1.05893536121673</v>
      </c>
      <c r="AW12" s="23">
        <f t="shared" si="22"/>
        <v>1.0471482889733839</v>
      </c>
      <c r="AX12" s="23"/>
      <c r="AY12" s="23"/>
      <c r="AZ12" s="23"/>
      <c r="BB12" s="12" t="s">
        <v>53</v>
      </c>
      <c r="BC12" s="23"/>
      <c r="BD12" s="23">
        <f t="shared" si="26"/>
        <v>3</v>
      </c>
      <c r="BE12" s="23">
        <f t="shared" si="1"/>
        <v>3.6999999999999886</v>
      </c>
      <c r="BF12" s="23">
        <f t="shared" si="1"/>
        <v>-0.19999999999998863</v>
      </c>
      <c r="BG12" s="23">
        <f t="shared" si="1"/>
        <v>-0.19999999999998863</v>
      </c>
      <c r="BH12" s="23">
        <f t="shared" si="1"/>
        <v>2.6999999999999886</v>
      </c>
      <c r="BI12" s="23">
        <f t="shared" si="1"/>
        <v>2.6000000000000227</v>
      </c>
      <c r="BJ12" s="23">
        <f t="shared" si="1"/>
        <v>-3.5</v>
      </c>
      <c r="BK12" s="23">
        <f t="shared" si="1"/>
        <v>-6.3000000000000114</v>
      </c>
      <c r="BL12" s="23">
        <f t="shared" si="1"/>
        <v>-13.700000000000017</v>
      </c>
      <c r="BM12" s="23">
        <f t="shared" si="1"/>
        <v>17.200000000000017</v>
      </c>
      <c r="BN12" s="23">
        <f t="shared" si="1"/>
        <v>0</v>
      </c>
      <c r="BO12" s="23">
        <f t="shared" si="1"/>
        <v>2</v>
      </c>
      <c r="BP12" s="23">
        <f t="shared" si="1"/>
        <v>5.3999999999999773</v>
      </c>
      <c r="BQ12" s="23">
        <f t="shared" si="1"/>
        <v>6.9000000000000341</v>
      </c>
      <c r="BR12" s="23">
        <f t="shared" si="1"/>
        <v>-5.2000000000000455</v>
      </c>
      <c r="BS12" s="23">
        <f t="shared" si="1"/>
        <v>-1.0999999999999659</v>
      </c>
      <c r="BT12" s="23">
        <f t="shared" si="1"/>
        <v>0.30000000000001137</v>
      </c>
      <c r="BU12" s="23">
        <f t="shared" si="1"/>
        <v>1.8999999999999773</v>
      </c>
      <c r="BV12" s="23">
        <f t="shared" si="1"/>
        <v>-3.1000000000000227</v>
      </c>
      <c r="BW12" s="23"/>
      <c r="BX12" s="23"/>
      <c r="BY12" s="23"/>
    </row>
    <row r="13" spans="1:77" ht="21" x14ac:dyDescent="0.2">
      <c r="A13" s="15"/>
      <c r="B13" s="12" t="s">
        <v>41</v>
      </c>
      <c r="C13" s="17">
        <v>803.7</v>
      </c>
      <c r="D13" s="17">
        <v>831.2</v>
      </c>
      <c r="E13" s="17">
        <v>833.7</v>
      </c>
      <c r="F13" s="17">
        <v>843.5</v>
      </c>
      <c r="G13" s="17">
        <v>831.5</v>
      </c>
      <c r="H13" s="17">
        <v>845.2</v>
      </c>
      <c r="I13" s="17">
        <v>850.3</v>
      </c>
      <c r="J13" s="17">
        <v>849.6</v>
      </c>
      <c r="K13" s="17">
        <v>771.6</v>
      </c>
      <c r="L13" s="17">
        <v>668.9</v>
      </c>
      <c r="M13" s="17">
        <v>838.3</v>
      </c>
      <c r="N13" s="17">
        <v>844.4</v>
      </c>
      <c r="O13" s="17">
        <v>889.9</v>
      </c>
      <c r="P13" s="17">
        <v>946.4</v>
      </c>
      <c r="Q13" s="17">
        <v>956.6</v>
      </c>
      <c r="R13" s="17">
        <v>997.3</v>
      </c>
      <c r="S13" s="17">
        <v>1013.9</v>
      </c>
      <c r="T13" s="17">
        <v>1043.0999999999999</v>
      </c>
      <c r="U13" s="17">
        <v>1027.2</v>
      </c>
      <c r="V13" s="17">
        <v>1037.0999999999999</v>
      </c>
      <c r="W13" s="17">
        <v>1040.8</v>
      </c>
      <c r="X13" s="17">
        <v>1040.3</v>
      </c>
      <c r="Y13" s="17">
        <v>1049.2</v>
      </c>
      <c r="Z13" s="24">
        <f t="shared" si="2"/>
        <v>22</v>
      </c>
      <c r="AC13" s="12" t="s">
        <v>54</v>
      </c>
      <c r="AD13" s="23">
        <f t="shared" si="3"/>
        <v>1</v>
      </c>
      <c r="AE13" s="23">
        <f t="shared" si="4"/>
        <v>1.0342167475426154</v>
      </c>
      <c r="AF13" s="23">
        <f t="shared" si="5"/>
        <v>1.0373273609555804</v>
      </c>
      <c r="AG13" s="23">
        <f t="shared" si="6"/>
        <v>1.0495209655344033</v>
      </c>
      <c r="AH13" s="23">
        <f t="shared" si="7"/>
        <v>1.0345900211521712</v>
      </c>
      <c r="AI13" s="23">
        <f t="shared" si="8"/>
        <v>1.0516361826552196</v>
      </c>
      <c r="AJ13" s="23">
        <f t="shared" si="9"/>
        <v>1.0579818340176681</v>
      </c>
      <c r="AK13" s="23">
        <f t="shared" si="10"/>
        <v>1.057110862262038</v>
      </c>
      <c r="AL13" s="23">
        <f t="shared" si="11"/>
        <v>0.96005972377752891</v>
      </c>
      <c r="AM13" s="23">
        <f t="shared" si="12"/>
        <v>0.83227572477292511</v>
      </c>
      <c r="AN13" s="23">
        <f t="shared" si="13"/>
        <v>1.043050889635436</v>
      </c>
      <c r="AO13" s="23">
        <f t="shared" si="14"/>
        <v>1.0506407863630707</v>
      </c>
      <c r="AP13" s="23">
        <f t="shared" si="15"/>
        <v>1.1072539504790344</v>
      </c>
      <c r="AQ13" s="23">
        <f t="shared" si="16"/>
        <v>1.1775538136120443</v>
      </c>
      <c r="AR13" s="23">
        <f t="shared" si="17"/>
        <v>1.1902451163369416</v>
      </c>
      <c r="AS13" s="23">
        <f t="shared" si="18"/>
        <v>1.2408859027000123</v>
      </c>
      <c r="AT13" s="23">
        <f t="shared" si="19"/>
        <v>1.2615403757621002</v>
      </c>
      <c r="AU13" s="23">
        <f t="shared" si="20"/>
        <v>1.2978723404255317</v>
      </c>
      <c r="AV13" s="23">
        <f t="shared" si="21"/>
        <v>1.2780888391190743</v>
      </c>
      <c r="AW13" s="23">
        <f t="shared" si="22"/>
        <v>1.2904068682344156</v>
      </c>
      <c r="AX13" s="23">
        <f t="shared" si="23"/>
        <v>1.2950105760856039</v>
      </c>
      <c r="AY13" s="23">
        <f t="shared" si="24"/>
        <v>1.294388453403011</v>
      </c>
      <c r="AZ13" s="23">
        <f t="shared" si="25"/>
        <v>1.3054622371531666</v>
      </c>
      <c r="BB13" s="12" t="s">
        <v>54</v>
      </c>
      <c r="BC13" s="23"/>
      <c r="BD13" s="23">
        <f t="shared" si="26"/>
        <v>27.5</v>
      </c>
      <c r="BE13" s="23">
        <f t="shared" si="1"/>
        <v>2.5</v>
      </c>
      <c r="BF13" s="23">
        <f t="shared" si="1"/>
        <v>9.7999999999999545</v>
      </c>
      <c r="BG13" s="23">
        <f t="shared" si="1"/>
        <v>-12</v>
      </c>
      <c r="BH13" s="23">
        <f t="shared" si="1"/>
        <v>13.700000000000045</v>
      </c>
      <c r="BI13" s="23">
        <f t="shared" si="1"/>
        <v>5.0999999999999091</v>
      </c>
      <c r="BJ13" s="23">
        <f t="shared" si="1"/>
        <v>-0.69999999999993179</v>
      </c>
      <c r="BK13" s="23">
        <f t="shared" si="1"/>
        <v>-78</v>
      </c>
      <c r="BL13" s="23">
        <f t="shared" si="1"/>
        <v>-102.70000000000005</v>
      </c>
      <c r="BM13" s="23">
        <f t="shared" si="1"/>
        <v>169.39999999999998</v>
      </c>
      <c r="BN13" s="23">
        <f t="shared" si="1"/>
        <v>6.1000000000000227</v>
      </c>
      <c r="BO13" s="23">
        <f t="shared" si="1"/>
        <v>45.5</v>
      </c>
      <c r="BP13" s="23">
        <f t="shared" si="1"/>
        <v>56.5</v>
      </c>
      <c r="BQ13" s="23">
        <f t="shared" si="1"/>
        <v>10.200000000000045</v>
      </c>
      <c r="BR13" s="23">
        <f t="shared" si="1"/>
        <v>40.699999999999932</v>
      </c>
      <c r="BS13" s="23">
        <f t="shared" si="1"/>
        <v>16.600000000000023</v>
      </c>
      <c r="BT13" s="23">
        <f t="shared" si="1"/>
        <v>29.199999999999932</v>
      </c>
      <c r="BU13" s="23">
        <f t="shared" si="1"/>
        <v>-15.899999999999864</v>
      </c>
      <c r="BV13" s="23">
        <f t="shared" si="1"/>
        <v>9.8999999999998636</v>
      </c>
      <c r="BW13" s="23">
        <f t="shared" si="1"/>
        <v>3.7000000000000455</v>
      </c>
      <c r="BX13" s="23">
        <f t="shared" si="1"/>
        <v>-0.5</v>
      </c>
      <c r="BY13" s="23">
        <f t="shared" si="1"/>
        <v>8.9000000000000909</v>
      </c>
    </row>
    <row r="14" spans="1:77" x14ac:dyDescent="0.2">
      <c r="A14" s="14"/>
      <c r="B14" s="12" t="s">
        <v>42</v>
      </c>
      <c r="C14" s="16">
        <v>12366</v>
      </c>
      <c r="D14" s="16">
        <v>12723.8</v>
      </c>
      <c r="E14" s="16">
        <v>12767.7</v>
      </c>
      <c r="F14" s="16">
        <v>12550.5</v>
      </c>
      <c r="G14" s="16">
        <v>12461.2</v>
      </c>
      <c r="H14" s="16">
        <v>12814.7</v>
      </c>
      <c r="I14" s="16">
        <v>12831.6</v>
      </c>
      <c r="J14" s="16">
        <v>12419.9</v>
      </c>
      <c r="K14" s="16">
        <v>11687</v>
      </c>
      <c r="L14" s="16">
        <v>10432.6</v>
      </c>
      <c r="M14" s="16">
        <v>11770.3</v>
      </c>
      <c r="N14" s="16">
        <v>11642.4</v>
      </c>
      <c r="O14" s="16">
        <v>11659.9</v>
      </c>
      <c r="P14" s="16">
        <v>12251.4</v>
      </c>
      <c r="Q14" s="16">
        <v>12824.8</v>
      </c>
      <c r="R14" s="16">
        <v>12628.5</v>
      </c>
      <c r="S14" s="16">
        <v>12506.4</v>
      </c>
      <c r="T14" s="16">
        <v>12945.6</v>
      </c>
      <c r="U14" s="16">
        <v>13028.8</v>
      </c>
      <c r="V14" s="16">
        <v>12849.4</v>
      </c>
      <c r="W14" s="16">
        <v>12781.8</v>
      </c>
      <c r="X14" s="16">
        <v>13138.7</v>
      </c>
      <c r="Y14" s="16">
        <v>13219.8</v>
      </c>
      <c r="Z14" s="24">
        <f t="shared" si="2"/>
        <v>191</v>
      </c>
      <c r="AC14" s="12" t="s">
        <v>55</v>
      </c>
      <c r="AD14" s="23">
        <f t="shared" si="3"/>
        <v>1</v>
      </c>
      <c r="AE14" s="23">
        <f t="shared" si="4"/>
        <v>1.0289341743490215</v>
      </c>
      <c r="AF14" s="23">
        <f t="shared" si="5"/>
        <v>1.0324842309558466</v>
      </c>
      <c r="AG14" s="23">
        <f t="shared" si="6"/>
        <v>1.014919941775837</v>
      </c>
      <c r="AH14" s="23">
        <f t="shared" si="7"/>
        <v>1.0076985282225457</v>
      </c>
      <c r="AI14" s="23">
        <f t="shared" si="8"/>
        <v>1.0362849749312633</v>
      </c>
      <c r="AJ14" s="23">
        <f t="shared" si="9"/>
        <v>1.0376516254245511</v>
      </c>
      <c r="AK14" s="23">
        <f t="shared" si="10"/>
        <v>1.0043587255377648</v>
      </c>
      <c r="AL14" s="23">
        <f t="shared" si="11"/>
        <v>0.9450913795891962</v>
      </c>
      <c r="AM14" s="23">
        <f t="shared" si="12"/>
        <v>0.84365194889212358</v>
      </c>
      <c r="AN14" s="23">
        <f t="shared" si="13"/>
        <v>0.95182759178392362</v>
      </c>
      <c r="AO14" s="23">
        <f t="shared" si="14"/>
        <v>0.94148471615720519</v>
      </c>
      <c r="AP14" s="23">
        <f t="shared" si="15"/>
        <v>0.94289988678634962</v>
      </c>
      <c r="AQ14" s="23">
        <f t="shared" si="16"/>
        <v>0.99073265405143129</v>
      </c>
      <c r="AR14" s="23">
        <f t="shared" si="17"/>
        <v>1.0371017305515122</v>
      </c>
      <c r="AS14" s="23">
        <f t="shared" si="18"/>
        <v>1.0212275594371665</v>
      </c>
      <c r="AT14" s="23">
        <f t="shared" si="19"/>
        <v>1.011353711790393</v>
      </c>
      <c r="AU14" s="23">
        <f t="shared" si="20"/>
        <v>1.0468704512372635</v>
      </c>
      <c r="AV14" s="23">
        <f t="shared" si="21"/>
        <v>1.0535985767426814</v>
      </c>
      <c r="AW14" s="23">
        <f t="shared" si="22"/>
        <v>1.0390910561216238</v>
      </c>
      <c r="AX14" s="23">
        <f t="shared" si="23"/>
        <v>1.0336244541484716</v>
      </c>
      <c r="AY14" s="23">
        <f t="shared" si="24"/>
        <v>1.0624858482937085</v>
      </c>
      <c r="AZ14" s="23">
        <f t="shared" si="25"/>
        <v>1.0690441533236292</v>
      </c>
      <c r="BB14" s="12" t="s">
        <v>55</v>
      </c>
      <c r="BC14" s="23"/>
      <c r="BD14" s="23">
        <f>D14-C14</f>
        <v>357.79999999999927</v>
      </c>
      <c r="BE14" s="23">
        <f t="shared" si="1"/>
        <v>43.900000000001455</v>
      </c>
      <c r="BF14" s="23">
        <f t="shared" si="1"/>
        <v>-217.20000000000073</v>
      </c>
      <c r="BG14" s="23">
        <f t="shared" si="1"/>
        <v>-89.299999999999272</v>
      </c>
      <c r="BH14" s="23">
        <f t="shared" si="1"/>
        <v>353.5</v>
      </c>
      <c r="BI14" s="23">
        <f t="shared" si="1"/>
        <v>16.899999999999636</v>
      </c>
      <c r="BJ14" s="23">
        <f t="shared" si="1"/>
        <v>-411.70000000000073</v>
      </c>
      <c r="BK14" s="23">
        <f t="shared" si="1"/>
        <v>-732.89999999999964</v>
      </c>
      <c r="BL14" s="23">
        <f t="shared" si="1"/>
        <v>-1254.3999999999996</v>
      </c>
      <c r="BM14" s="23">
        <f t="shared" si="1"/>
        <v>1337.6999999999989</v>
      </c>
      <c r="BN14" s="23">
        <f t="shared" si="1"/>
        <v>-127.89999999999964</v>
      </c>
      <c r="BO14" s="23">
        <f t="shared" si="1"/>
        <v>17.5</v>
      </c>
      <c r="BP14" s="23">
        <f t="shared" si="1"/>
        <v>591.5</v>
      </c>
      <c r="BQ14" s="23">
        <f t="shared" si="1"/>
        <v>573.39999999999964</v>
      </c>
      <c r="BR14" s="23">
        <f t="shared" si="1"/>
        <v>-196.29999999999927</v>
      </c>
      <c r="BS14" s="23">
        <f t="shared" si="1"/>
        <v>-122.10000000000036</v>
      </c>
      <c r="BT14" s="23">
        <f t="shared" si="1"/>
        <v>439.20000000000073</v>
      </c>
      <c r="BU14" s="23">
        <f t="shared" si="1"/>
        <v>83.199999999998909</v>
      </c>
      <c r="BV14" s="23">
        <f t="shared" si="1"/>
        <v>-179.39999999999964</v>
      </c>
      <c r="BW14" s="23">
        <f t="shared" si="1"/>
        <v>-67.600000000000364</v>
      </c>
      <c r="BX14" s="23">
        <f t="shared" si="1"/>
        <v>356.90000000000146</v>
      </c>
      <c r="BY14" s="23">
        <f t="shared" si="1"/>
        <v>81.099999999998545</v>
      </c>
    </row>
    <row r="15" spans="1:77" x14ac:dyDescent="0.2">
      <c r="A15" s="13" t="s">
        <v>43</v>
      </c>
      <c r="B15" s="12" t="s">
        <v>35</v>
      </c>
      <c r="C15" s="17">
        <v>6939.3</v>
      </c>
      <c r="D15" s="17">
        <v>7065.1</v>
      </c>
      <c r="E15" s="17">
        <v>7019.6</v>
      </c>
      <c r="F15" s="17">
        <v>6991.1</v>
      </c>
      <c r="G15" s="17">
        <v>6991</v>
      </c>
      <c r="H15" s="17">
        <v>7044.5</v>
      </c>
      <c r="I15" s="17">
        <v>6965.1</v>
      </c>
      <c r="J15" s="17">
        <v>6919.3</v>
      </c>
      <c r="K15" s="17">
        <v>6081.6</v>
      </c>
      <c r="L15" s="17">
        <v>5074.3999999999996</v>
      </c>
      <c r="M15" s="17">
        <v>6401.8</v>
      </c>
      <c r="N15" s="17">
        <v>6239.2</v>
      </c>
      <c r="O15" s="17">
        <v>6246.7</v>
      </c>
      <c r="P15" s="17">
        <v>6644.7</v>
      </c>
      <c r="Q15" s="17">
        <v>6744</v>
      </c>
      <c r="R15" s="17">
        <v>6718.5</v>
      </c>
      <c r="S15" s="17">
        <v>6805.1</v>
      </c>
      <c r="T15" s="17">
        <v>6865.9</v>
      </c>
      <c r="U15" s="17">
        <v>6758.7</v>
      </c>
      <c r="V15" s="17">
        <v>6797</v>
      </c>
      <c r="W15" s="17">
        <v>6908.8</v>
      </c>
      <c r="X15" s="17">
        <v>6815.7</v>
      </c>
      <c r="Y15" s="17">
        <v>6832.3</v>
      </c>
      <c r="Z15" s="24">
        <f>Y15-U15</f>
        <v>73.600000000000364</v>
      </c>
    </row>
    <row r="16" spans="1:77" ht="21" x14ac:dyDescent="0.2">
      <c r="A16" s="15"/>
      <c r="B16" s="12" t="s">
        <v>36</v>
      </c>
      <c r="C16" s="16">
        <v>808.9</v>
      </c>
      <c r="D16" s="16">
        <v>852.4</v>
      </c>
      <c r="E16" s="16">
        <v>831.8</v>
      </c>
      <c r="F16" s="16">
        <v>802.2</v>
      </c>
      <c r="G16" s="16">
        <v>827.3</v>
      </c>
      <c r="H16" s="16">
        <v>804.4</v>
      </c>
      <c r="I16" s="16">
        <v>795.8</v>
      </c>
      <c r="J16" s="16">
        <v>828.5</v>
      </c>
      <c r="K16" s="16">
        <v>806.1</v>
      </c>
      <c r="L16" s="16">
        <v>704.9</v>
      </c>
      <c r="M16" s="16">
        <v>753.3</v>
      </c>
      <c r="N16" s="16">
        <v>800.2</v>
      </c>
      <c r="O16" s="16">
        <v>824.5</v>
      </c>
      <c r="P16" s="16">
        <v>812.8</v>
      </c>
      <c r="Q16" s="16">
        <v>768.9</v>
      </c>
      <c r="R16" s="16">
        <v>757.4</v>
      </c>
      <c r="S16" s="16">
        <v>796.5</v>
      </c>
      <c r="T16" s="16">
        <v>798.2</v>
      </c>
      <c r="U16" s="16">
        <v>752</v>
      </c>
      <c r="V16" s="16">
        <v>744.2</v>
      </c>
      <c r="W16" s="16">
        <v>748.9</v>
      </c>
      <c r="X16" s="16">
        <v>704.9</v>
      </c>
      <c r="Y16" s="16">
        <v>725.5</v>
      </c>
      <c r="Z16" s="24">
        <f t="shared" ref="Z16:Z28" si="27">Y16-U16</f>
        <v>-26.5</v>
      </c>
    </row>
    <row r="17" spans="1:26" x14ac:dyDescent="0.2">
      <c r="A17" s="15"/>
      <c r="B17" s="12" t="s">
        <v>37</v>
      </c>
      <c r="C17" s="17">
        <v>1.9</v>
      </c>
      <c r="D17" s="17">
        <v>2</v>
      </c>
      <c r="E17" s="17">
        <v>2</v>
      </c>
      <c r="F17" s="17">
        <v>2</v>
      </c>
      <c r="G17" s="17">
        <v>2</v>
      </c>
      <c r="H17" s="17">
        <v>2</v>
      </c>
      <c r="I17" s="17">
        <v>1.9</v>
      </c>
      <c r="J17" s="17">
        <v>1.8</v>
      </c>
      <c r="K17" s="17">
        <v>1.1000000000000001</v>
      </c>
      <c r="L17" s="17">
        <v>1</v>
      </c>
      <c r="M17" s="17">
        <v>1.3</v>
      </c>
      <c r="N17" s="17">
        <v>1.3</v>
      </c>
      <c r="O17" s="17">
        <v>1.1000000000000001</v>
      </c>
      <c r="P17" s="17">
        <v>1.2</v>
      </c>
      <c r="Q17" s="17">
        <v>1.3</v>
      </c>
      <c r="R17" s="17">
        <v>1.3</v>
      </c>
      <c r="S17" s="17">
        <v>1.6</v>
      </c>
      <c r="T17" s="17">
        <v>1.5</v>
      </c>
      <c r="U17" s="17">
        <v>1.6</v>
      </c>
      <c r="V17" s="17">
        <v>1.6</v>
      </c>
      <c r="W17" s="17"/>
      <c r="X17" s="17"/>
      <c r="Y17" s="17"/>
      <c r="Z17" s="24">
        <f t="shared" si="27"/>
        <v>-1.6</v>
      </c>
    </row>
    <row r="18" spans="1:26" x14ac:dyDescent="0.2">
      <c r="A18" s="15"/>
      <c r="B18" s="12" t="s">
        <v>39</v>
      </c>
      <c r="C18" s="16">
        <v>488.3</v>
      </c>
      <c r="D18" s="16">
        <v>521.1</v>
      </c>
      <c r="E18" s="16">
        <v>520.1</v>
      </c>
      <c r="F18" s="16">
        <v>514.4</v>
      </c>
      <c r="G18" s="16">
        <v>511.5</v>
      </c>
      <c r="H18" s="16">
        <v>516.6</v>
      </c>
      <c r="I18" s="16">
        <v>496.1</v>
      </c>
      <c r="J18" s="16">
        <v>472.1</v>
      </c>
      <c r="K18" s="16">
        <v>374.6</v>
      </c>
      <c r="L18" s="16">
        <v>317.60000000000002</v>
      </c>
      <c r="M18" s="16">
        <v>412.5</v>
      </c>
      <c r="N18" s="16">
        <v>420.1</v>
      </c>
      <c r="O18" s="16">
        <v>405.7</v>
      </c>
      <c r="P18" s="16">
        <v>438</v>
      </c>
      <c r="Q18" s="16">
        <v>454.3</v>
      </c>
      <c r="R18" s="16">
        <v>464.9</v>
      </c>
      <c r="S18" s="16">
        <v>470.2</v>
      </c>
      <c r="T18" s="16">
        <v>443.3</v>
      </c>
      <c r="U18" s="16">
        <v>456.8</v>
      </c>
      <c r="V18" s="16">
        <v>460.4</v>
      </c>
      <c r="W18" s="16">
        <v>475.1</v>
      </c>
      <c r="X18" s="16">
        <v>445.6</v>
      </c>
      <c r="Y18" s="16">
        <v>438.7</v>
      </c>
      <c r="Z18" s="24">
        <f t="shared" si="27"/>
        <v>-18.100000000000023</v>
      </c>
    </row>
    <row r="19" spans="1:26" ht="63" x14ac:dyDescent="0.2">
      <c r="A19" s="15"/>
      <c r="B19" s="12" t="s">
        <v>40</v>
      </c>
      <c r="C19" s="17">
        <v>9.8000000000000007</v>
      </c>
      <c r="D19" s="17">
        <v>10.5</v>
      </c>
      <c r="E19" s="17">
        <v>10.4</v>
      </c>
      <c r="F19" s="17">
        <v>10.199999999999999</v>
      </c>
      <c r="G19" s="17">
        <v>11.4</v>
      </c>
      <c r="H19" s="17">
        <v>11.5</v>
      </c>
      <c r="I19" s="17">
        <v>11</v>
      </c>
      <c r="J19" s="17">
        <v>10.4</v>
      </c>
      <c r="K19" s="17">
        <v>9.4</v>
      </c>
      <c r="L19" s="17">
        <v>7.7</v>
      </c>
      <c r="M19" s="17">
        <v>10.7</v>
      </c>
      <c r="N19" s="17">
        <v>10.9</v>
      </c>
      <c r="O19" s="17">
        <v>9.4</v>
      </c>
      <c r="P19" s="17">
        <v>10.5</v>
      </c>
      <c r="Q19" s="17">
        <v>11.1</v>
      </c>
      <c r="R19" s="17">
        <v>11.1</v>
      </c>
      <c r="S19" s="17">
        <v>11.4</v>
      </c>
      <c r="T19" s="17">
        <v>11</v>
      </c>
      <c r="U19" s="17">
        <v>11.7</v>
      </c>
      <c r="V19" s="17">
        <v>11.6</v>
      </c>
      <c r="W19" s="17"/>
      <c r="X19" s="17"/>
      <c r="Y19" s="17"/>
      <c r="Z19" s="24">
        <f t="shared" si="27"/>
        <v>-11.7</v>
      </c>
    </row>
    <row r="20" spans="1:26" x14ac:dyDescent="0.2">
      <c r="A20" s="15"/>
      <c r="B20" s="12" t="s">
        <v>41</v>
      </c>
      <c r="C20" s="16">
        <v>659.4</v>
      </c>
      <c r="D20" s="16">
        <v>663.7</v>
      </c>
      <c r="E20" s="16">
        <v>666.3</v>
      </c>
      <c r="F20" s="16">
        <v>667.9</v>
      </c>
      <c r="G20" s="16">
        <v>656.1</v>
      </c>
      <c r="H20" s="16">
        <v>660.5</v>
      </c>
      <c r="I20" s="16">
        <v>634.70000000000005</v>
      </c>
      <c r="J20" s="16">
        <v>637.6</v>
      </c>
      <c r="K20" s="16">
        <v>551.9</v>
      </c>
      <c r="L20" s="16">
        <v>439.4</v>
      </c>
      <c r="M20" s="16">
        <v>656.4</v>
      </c>
      <c r="N20" s="16">
        <v>616.20000000000005</v>
      </c>
      <c r="O20" s="16">
        <v>669.3</v>
      </c>
      <c r="P20" s="16">
        <v>714</v>
      </c>
      <c r="Q20" s="16">
        <v>720.1</v>
      </c>
      <c r="R20" s="16">
        <v>715.6</v>
      </c>
      <c r="S20" s="16">
        <v>744.1</v>
      </c>
      <c r="T20" s="16">
        <v>770.8</v>
      </c>
      <c r="U20" s="16">
        <v>725.3</v>
      </c>
      <c r="V20" s="16">
        <v>748</v>
      </c>
      <c r="W20" s="16">
        <v>735.3</v>
      </c>
      <c r="X20" s="16">
        <v>712.6</v>
      </c>
      <c r="Y20" s="16">
        <v>730.6</v>
      </c>
      <c r="Z20" s="24">
        <f t="shared" si="27"/>
        <v>5.3000000000000682</v>
      </c>
    </row>
    <row r="21" spans="1:26" x14ac:dyDescent="0.2">
      <c r="A21" s="14"/>
      <c r="B21" s="12" t="s">
        <v>42</v>
      </c>
      <c r="C21" s="17">
        <v>4971.1000000000004</v>
      </c>
      <c r="D21" s="17">
        <v>5015.3</v>
      </c>
      <c r="E21" s="17">
        <v>4989</v>
      </c>
      <c r="F21" s="17">
        <v>4994.5</v>
      </c>
      <c r="G21" s="17">
        <v>4982.8</v>
      </c>
      <c r="H21" s="17">
        <v>5049.3999999999996</v>
      </c>
      <c r="I21" s="17">
        <v>5025.6000000000004</v>
      </c>
      <c r="J21" s="17">
        <v>4968.8999999999996</v>
      </c>
      <c r="K21" s="17">
        <v>4338.5</v>
      </c>
      <c r="L21" s="17">
        <v>3603.6</v>
      </c>
      <c r="M21" s="17">
        <v>4567.7</v>
      </c>
      <c r="N21" s="17">
        <v>4390.5</v>
      </c>
      <c r="O21" s="17">
        <v>4336.6000000000004</v>
      </c>
      <c r="P21" s="17">
        <v>4668.1000000000004</v>
      </c>
      <c r="Q21" s="17">
        <v>4788.3</v>
      </c>
      <c r="R21" s="17">
        <v>4768.1000000000004</v>
      </c>
      <c r="S21" s="17">
        <v>4781.3</v>
      </c>
      <c r="T21" s="17">
        <v>4841.1000000000004</v>
      </c>
      <c r="U21" s="17">
        <v>4811.3</v>
      </c>
      <c r="V21" s="17">
        <v>4831.2</v>
      </c>
      <c r="W21" s="17">
        <v>4936.2</v>
      </c>
      <c r="X21" s="17">
        <v>4940.1000000000004</v>
      </c>
      <c r="Y21" s="17">
        <v>4925</v>
      </c>
      <c r="Z21" s="24">
        <f t="shared" si="27"/>
        <v>113.69999999999982</v>
      </c>
    </row>
    <row r="22" spans="1:26" x14ac:dyDescent="0.2">
      <c r="A22" s="13" t="s">
        <v>44</v>
      </c>
      <c r="B22" s="12" t="s">
        <v>35</v>
      </c>
      <c r="C22" s="16">
        <v>23740.3</v>
      </c>
      <c r="D22" s="16">
        <v>24325</v>
      </c>
      <c r="E22" s="16">
        <v>24346</v>
      </c>
      <c r="F22" s="16">
        <v>24088.799999999999</v>
      </c>
      <c r="G22" s="16">
        <v>23919.3</v>
      </c>
      <c r="H22" s="16">
        <v>24391.8</v>
      </c>
      <c r="I22" s="16">
        <v>24362.400000000001</v>
      </c>
      <c r="J22" s="16">
        <v>23873.7</v>
      </c>
      <c r="K22" s="16">
        <v>21865.8</v>
      </c>
      <c r="L22" s="16">
        <v>19121.2</v>
      </c>
      <c r="M22" s="16">
        <v>22561.599999999999</v>
      </c>
      <c r="N22" s="16">
        <v>22256.7</v>
      </c>
      <c r="O22" s="16">
        <v>22316.6</v>
      </c>
      <c r="P22" s="16">
        <v>23473.599999999999</v>
      </c>
      <c r="Q22" s="16">
        <v>24247.3</v>
      </c>
      <c r="R22" s="16">
        <v>24007.599999999999</v>
      </c>
      <c r="S22" s="16">
        <v>23933.9</v>
      </c>
      <c r="T22" s="16">
        <v>24537</v>
      </c>
      <c r="U22" s="16">
        <v>24541.5</v>
      </c>
      <c r="V22" s="16">
        <v>24362.5</v>
      </c>
      <c r="W22" s="16">
        <v>24414.799999999999</v>
      </c>
      <c r="X22" s="16">
        <v>24731.3</v>
      </c>
      <c r="Y22" s="16">
        <v>24868</v>
      </c>
      <c r="Z22" s="24"/>
    </row>
    <row r="23" spans="1:26" ht="21" x14ac:dyDescent="0.2">
      <c r="A23" s="15"/>
      <c r="B23" s="12" t="s">
        <v>36</v>
      </c>
      <c r="C23" s="17">
        <v>1230.2</v>
      </c>
      <c r="D23" s="17">
        <v>1304.2</v>
      </c>
      <c r="E23" s="17">
        <v>1286.4000000000001</v>
      </c>
      <c r="F23" s="17">
        <v>1258.2</v>
      </c>
      <c r="G23" s="17">
        <v>1234.5999999999999</v>
      </c>
      <c r="H23" s="17">
        <v>1235.3</v>
      </c>
      <c r="I23" s="17">
        <v>1245.5999999999999</v>
      </c>
      <c r="J23" s="17">
        <v>1275.8</v>
      </c>
      <c r="K23" s="17">
        <v>1194.7</v>
      </c>
      <c r="L23" s="17">
        <v>1095.7</v>
      </c>
      <c r="M23" s="17">
        <v>1212.5999999999999</v>
      </c>
      <c r="N23" s="17">
        <v>1241.9000000000001</v>
      </c>
      <c r="O23" s="17">
        <v>1220.9000000000001</v>
      </c>
      <c r="P23" s="17">
        <v>1244.4000000000001</v>
      </c>
      <c r="Q23" s="17">
        <v>1228.5</v>
      </c>
      <c r="R23" s="17">
        <v>1196.7</v>
      </c>
      <c r="S23" s="17">
        <v>1197.9000000000001</v>
      </c>
      <c r="T23" s="17">
        <v>1239.9000000000001</v>
      </c>
      <c r="U23" s="17">
        <v>1194.3</v>
      </c>
      <c r="V23" s="17">
        <v>1176.7</v>
      </c>
      <c r="W23" s="17">
        <v>1147.0999999999999</v>
      </c>
      <c r="X23" s="17">
        <v>1135.8</v>
      </c>
      <c r="Y23" s="17">
        <v>1144.7</v>
      </c>
      <c r="Z23" s="24"/>
    </row>
    <row r="24" spans="1:26" x14ac:dyDescent="0.2">
      <c r="A24" s="15"/>
      <c r="B24" s="12" t="s">
        <v>37</v>
      </c>
      <c r="C24" s="16">
        <v>20.399999999999999</v>
      </c>
      <c r="D24" s="16">
        <v>21</v>
      </c>
      <c r="E24" s="16">
        <v>21.1</v>
      </c>
      <c r="F24" s="16">
        <v>21</v>
      </c>
      <c r="G24" s="16">
        <v>20.7</v>
      </c>
      <c r="H24" s="16">
        <v>20.9</v>
      </c>
      <c r="I24" s="16">
        <v>20.7</v>
      </c>
      <c r="J24" s="16">
        <v>20.3</v>
      </c>
      <c r="K24" s="16">
        <v>18.399999999999999</v>
      </c>
      <c r="L24" s="16">
        <v>15.8</v>
      </c>
      <c r="M24" s="16">
        <v>18.5</v>
      </c>
      <c r="N24" s="16">
        <v>18.2</v>
      </c>
      <c r="O24" s="16">
        <v>17.8</v>
      </c>
      <c r="P24" s="16">
        <v>18.399999999999999</v>
      </c>
      <c r="Q24" s="16">
        <v>18.5</v>
      </c>
      <c r="R24" s="16">
        <v>18.100000000000001</v>
      </c>
      <c r="S24" s="16">
        <v>17.8</v>
      </c>
      <c r="T24" s="16">
        <v>17.8</v>
      </c>
      <c r="U24" s="16">
        <v>17.899999999999999</v>
      </c>
      <c r="V24" s="16">
        <v>17.899999999999999</v>
      </c>
      <c r="W24" s="16"/>
      <c r="X24" s="16"/>
      <c r="Y24" s="16"/>
      <c r="Z24" s="24"/>
    </row>
    <row r="25" spans="1:26" x14ac:dyDescent="0.2">
      <c r="A25" s="15"/>
      <c r="B25" s="12" t="s">
        <v>39</v>
      </c>
      <c r="C25" s="17">
        <v>3416.7</v>
      </c>
      <c r="D25" s="17">
        <v>3489.3</v>
      </c>
      <c r="E25" s="17">
        <v>3501.6</v>
      </c>
      <c r="F25" s="17">
        <v>3473.5</v>
      </c>
      <c r="G25" s="17">
        <v>3451.6</v>
      </c>
      <c r="H25" s="17">
        <v>3482.2</v>
      </c>
      <c r="I25" s="17">
        <v>3468.3</v>
      </c>
      <c r="J25" s="17">
        <v>3420</v>
      </c>
      <c r="K25" s="17">
        <v>3029.4</v>
      </c>
      <c r="L25" s="17">
        <v>2606.3000000000002</v>
      </c>
      <c r="M25" s="17">
        <v>3218.8</v>
      </c>
      <c r="N25" s="17">
        <v>3223.9</v>
      </c>
      <c r="O25" s="17">
        <v>3242.5</v>
      </c>
      <c r="P25" s="17">
        <v>3344.7</v>
      </c>
      <c r="Q25" s="17">
        <v>3416.8</v>
      </c>
      <c r="R25" s="17">
        <v>3394.7</v>
      </c>
      <c r="S25" s="17">
        <v>3384.8</v>
      </c>
      <c r="T25" s="17">
        <v>3391.1</v>
      </c>
      <c r="U25" s="17">
        <v>3446.5</v>
      </c>
      <c r="V25" s="17">
        <v>3415.2</v>
      </c>
      <c r="W25" s="17">
        <v>3467.7</v>
      </c>
      <c r="X25" s="17">
        <v>3454.5</v>
      </c>
      <c r="Y25" s="17">
        <v>3485.3</v>
      </c>
      <c r="Z25" s="24"/>
    </row>
    <row r="26" spans="1:26" ht="63" x14ac:dyDescent="0.2">
      <c r="A26" s="15"/>
      <c r="B26" s="12" t="s">
        <v>40</v>
      </c>
      <c r="C26" s="16">
        <v>272.89999999999998</v>
      </c>
      <c r="D26" s="16">
        <v>276.5</v>
      </c>
      <c r="E26" s="16">
        <v>280.10000000000002</v>
      </c>
      <c r="F26" s="16">
        <v>279.7</v>
      </c>
      <c r="G26" s="16">
        <v>280.7</v>
      </c>
      <c r="H26" s="16">
        <v>283.60000000000002</v>
      </c>
      <c r="I26" s="16">
        <v>285.60000000000002</v>
      </c>
      <c r="J26" s="16">
        <v>281.5</v>
      </c>
      <c r="K26" s="16">
        <v>274.3</v>
      </c>
      <c r="L26" s="16">
        <v>258.8</v>
      </c>
      <c r="M26" s="16">
        <v>279</v>
      </c>
      <c r="N26" s="16">
        <v>279.3</v>
      </c>
      <c r="O26" s="16">
        <v>279.8</v>
      </c>
      <c r="P26" s="16">
        <v>286.2</v>
      </c>
      <c r="Q26" s="16">
        <v>293.7</v>
      </c>
      <c r="R26" s="16">
        <v>288.5</v>
      </c>
      <c r="S26" s="16">
        <v>287.7</v>
      </c>
      <c r="T26" s="16">
        <v>287.60000000000002</v>
      </c>
      <c r="U26" s="16">
        <v>290.2</v>
      </c>
      <c r="V26" s="16">
        <v>287</v>
      </c>
      <c r="W26" s="16"/>
      <c r="X26" s="16"/>
      <c r="Y26" s="16"/>
      <c r="Z26" s="24"/>
    </row>
    <row r="27" spans="1:26" x14ac:dyDescent="0.2">
      <c r="A27" s="15"/>
      <c r="B27" s="12" t="s">
        <v>41</v>
      </c>
      <c r="C27" s="17">
        <v>1463.1</v>
      </c>
      <c r="D27" s="17">
        <v>1494.8</v>
      </c>
      <c r="E27" s="17">
        <v>1500</v>
      </c>
      <c r="F27" s="17">
        <v>1511.3</v>
      </c>
      <c r="G27" s="17">
        <v>1487.6</v>
      </c>
      <c r="H27" s="17">
        <v>1505.7</v>
      </c>
      <c r="I27" s="17">
        <v>1485</v>
      </c>
      <c r="J27" s="17">
        <v>1487.2</v>
      </c>
      <c r="K27" s="17">
        <v>1323.5</v>
      </c>
      <c r="L27" s="17">
        <v>1108.3</v>
      </c>
      <c r="M27" s="17">
        <v>1494.7</v>
      </c>
      <c r="N27" s="17">
        <v>1460.6</v>
      </c>
      <c r="O27" s="17">
        <v>1559.2</v>
      </c>
      <c r="P27" s="17">
        <v>1660.4</v>
      </c>
      <c r="Q27" s="17">
        <v>1676.7</v>
      </c>
      <c r="R27" s="17">
        <v>1712.9</v>
      </c>
      <c r="S27" s="17">
        <v>1757.9</v>
      </c>
      <c r="T27" s="17">
        <v>1813.9</v>
      </c>
      <c r="U27" s="17">
        <v>1752.4</v>
      </c>
      <c r="V27" s="17">
        <v>1785.1</v>
      </c>
      <c r="W27" s="17">
        <v>1776.1</v>
      </c>
      <c r="X27" s="17">
        <v>1752.9</v>
      </c>
      <c r="Y27" s="17">
        <v>1779.8</v>
      </c>
      <c r="Z27" s="24"/>
    </row>
    <row r="28" spans="1:26" x14ac:dyDescent="0.2">
      <c r="A28" s="14"/>
      <c r="B28" s="12" t="s">
        <v>42</v>
      </c>
      <c r="C28" s="16">
        <v>17337.099999999999</v>
      </c>
      <c r="D28" s="16">
        <v>17739.099999999999</v>
      </c>
      <c r="E28" s="16">
        <v>17756.7</v>
      </c>
      <c r="F28" s="16">
        <v>17545</v>
      </c>
      <c r="G28" s="16">
        <v>17444</v>
      </c>
      <c r="H28" s="16">
        <v>17864.099999999999</v>
      </c>
      <c r="I28" s="16">
        <v>17857.2</v>
      </c>
      <c r="J28" s="16">
        <v>17388.8</v>
      </c>
      <c r="K28" s="16">
        <v>16025.5</v>
      </c>
      <c r="L28" s="16">
        <v>14036.2</v>
      </c>
      <c r="M28" s="16">
        <v>16337.9</v>
      </c>
      <c r="N28" s="16">
        <v>16032.8</v>
      </c>
      <c r="O28" s="16">
        <v>15996.4</v>
      </c>
      <c r="P28" s="16">
        <v>16919.5</v>
      </c>
      <c r="Q28" s="16">
        <v>17613.099999999999</v>
      </c>
      <c r="R28" s="16">
        <v>17396.599999999999</v>
      </c>
      <c r="S28" s="16">
        <v>17287.7</v>
      </c>
      <c r="T28" s="16">
        <v>17786.7</v>
      </c>
      <c r="U28" s="16">
        <v>17840.099999999999</v>
      </c>
      <c r="V28" s="16">
        <v>17680.599999999999</v>
      </c>
      <c r="W28" s="16">
        <v>17718</v>
      </c>
      <c r="X28" s="16">
        <v>18078.8</v>
      </c>
      <c r="Y28" s="16">
        <v>18144.8</v>
      </c>
      <c r="Z28" s="24"/>
    </row>
    <row r="29" spans="1:26" x14ac:dyDescent="0.2">
      <c r="A29" s="18" t="s">
        <v>45</v>
      </c>
    </row>
    <row r="30" spans="1:26" x14ac:dyDescent="0.2">
      <c r="A30" s="19" t="s">
        <v>46</v>
      </c>
    </row>
    <row r="31" spans="1:26" x14ac:dyDescent="0.2">
      <c r="A31" s="20" t="s">
        <v>47</v>
      </c>
      <c r="B31" s="19" t="s">
        <v>48</v>
      </c>
    </row>
  </sheetData>
  <mergeCells count="11">
    <mergeCell ref="A6:B6"/>
    <mergeCell ref="C6:Y6"/>
    <mergeCell ref="A8:A14"/>
    <mergeCell ref="A15:A21"/>
    <mergeCell ref="A22:A28"/>
    <mergeCell ref="A3:B3"/>
    <mergeCell ref="C3:Y3"/>
    <mergeCell ref="A4:B4"/>
    <mergeCell ref="C4:Y4"/>
    <mergeCell ref="A5:B5"/>
    <mergeCell ref="C5:Y5"/>
  </mergeCells>
  <hyperlinks>
    <hyperlink ref="A2" r:id="rId1" display="http://dati.istat.it/OECDStat_Metadata/ShowMetadata.ashx?Dataset=DCCN_OCCQSEC2010&amp;ShowOnWeb=true&amp;Lang=it"/>
    <hyperlink ref="C5" r:id="rId2" display="http://dati.istat.it/OECDStat_Metadata/ShowMetadata.ashx?Dataset=DCCN_OCCQSEC2010&amp;Coords=[CORREZ].[N]&amp;ShowOnWeb=true&amp;Lang=it"/>
    <hyperlink ref="A29" r:id="rId3" display="http://dativ7a.istat.it//index.aspx?DatasetCode=DCCN_OCCQSEC2010"/>
  </hyperlinks>
  <pageMargins left="0.75" right="0.75" top="1" bottom="1" header="0.5" footer="0.5"/>
  <pageSetup orientation="portrait" horizontalDpi="0" verticalDpi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1"/>
  <sheetViews>
    <sheetView showGridLines="0" topLeftCell="AC24" workbookViewId="0">
      <selection activeCell="BH39" sqref="BH39"/>
    </sheetView>
  </sheetViews>
  <sheetFormatPr defaultRowHeight="12.75" x14ac:dyDescent="0.2"/>
  <cols>
    <col min="1" max="2" width="27.42578125" customWidth="1"/>
  </cols>
  <sheetData>
    <row r="1" spans="1:77" hidden="1" x14ac:dyDescent="0.2">
      <c r="A1" s="1" t="e">
        <f ca="1">DotStatQuery(B1)</f>
        <v>#NAME?</v>
      </c>
      <c r="B1" s="1" t="s">
        <v>0</v>
      </c>
    </row>
    <row r="2" spans="1:77" ht="34.5" x14ac:dyDescent="0.2">
      <c r="A2" s="2" t="s">
        <v>1</v>
      </c>
    </row>
    <row r="3" spans="1:77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77" x14ac:dyDescent="0.2">
      <c r="A4" s="3" t="s">
        <v>4</v>
      </c>
      <c r="B4" s="4"/>
      <c r="C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</row>
    <row r="5" spans="1:77" x14ac:dyDescent="0.2">
      <c r="A5" s="3" t="s">
        <v>6</v>
      </c>
      <c r="B5" s="4"/>
      <c r="C5" s="8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9"/>
    </row>
    <row r="6" spans="1:77" x14ac:dyDescent="0.2">
      <c r="A6" s="3" t="s">
        <v>8</v>
      </c>
      <c r="B6" s="4"/>
      <c r="C6" s="5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</row>
    <row r="7" spans="1:77" x14ac:dyDescent="0.2">
      <c r="A7" s="21" t="s">
        <v>10</v>
      </c>
      <c r="B7" s="22"/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Q7" s="11" t="s">
        <v>25</v>
      </c>
      <c r="R7" s="11" t="s">
        <v>26</v>
      </c>
      <c r="S7" s="11" t="s">
        <v>27</v>
      </c>
      <c r="T7" s="11" t="s">
        <v>28</v>
      </c>
      <c r="U7" s="11" t="s">
        <v>29</v>
      </c>
      <c r="V7" s="11" t="s">
        <v>30</v>
      </c>
      <c r="W7" s="11" t="s">
        <v>31</v>
      </c>
      <c r="X7" s="11" t="s">
        <v>32</v>
      </c>
      <c r="Y7" s="11" t="s">
        <v>33</v>
      </c>
      <c r="AC7" s="22"/>
      <c r="AD7" s="11" t="s">
        <v>11</v>
      </c>
      <c r="AE7" s="11" t="s">
        <v>12</v>
      </c>
      <c r="AF7" s="11" t="s">
        <v>13</v>
      </c>
      <c r="AG7" s="11" t="s">
        <v>14</v>
      </c>
      <c r="AH7" s="11" t="s">
        <v>15</v>
      </c>
      <c r="AI7" s="11" t="s">
        <v>16</v>
      </c>
      <c r="AJ7" s="11" t="s">
        <v>17</v>
      </c>
      <c r="AK7" s="11" t="s">
        <v>18</v>
      </c>
      <c r="AL7" s="11" t="s">
        <v>19</v>
      </c>
      <c r="AM7" s="11" t="s">
        <v>20</v>
      </c>
      <c r="AN7" s="11" t="s">
        <v>21</v>
      </c>
      <c r="AO7" s="11" t="s">
        <v>22</v>
      </c>
      <c r="AP7" s="11" t="s">
        <v>23</v>
      </c>
      <c r="AQ7" s="11" t="s">
        <v>24</v>
      </c>
      <c r="AR7" s="11" t="s">
        <v>25</v>
      </c>
      <c r="AS7" s="11" t="s">
        <v>26</v>
      </c>
      <c r="AT7" s="11" t="s">
        <v>27</v>
      </c>
      <c r="AU7" s="11" t="s">
        <v>28</v>
      </c>
      <c r="AV7" s="11" t="s">
        <v>29</v>
      </c>
      <c r="AW7" s="11" t="s">
        <v>30</v>
      </c>
      <c r="AX7" s="11" t="s">
        <v>31</v>
      </c>
      <c r="AY7" s="11" t="s">
        <v>32</v>
      </c>
      <c r="AZ7" s="11" t="s">
        <v>33</v>
      </c>
      <c r="BB7" s="22"/>
      <c r="BC7" s="11" t="s">
        <v>11</v>
      </c>
      <c r="BD7" s="11" t="s">
        <v>12</v>
      </c>
      <c r="BE7" s="11" t="s">
        <v>13</v>
      </c>
      <c r="BF7" s="11" t="s">
        <v>14</v>
      </c>
      <c r="BG7" s="11" t="s">
        <v>15</v>
      </c>
      <c r="BH7" s="11" t="s">
        <v>16</v>
      </c>
      <c r="BI7" s="11" t="s">
        <v>17</v>
      </c>
      <c r="BJ7" s="11" t="s">
        <v>18</v>
      </c>
      <c r="BK7" s="11" t="s">
        <v>19</v>
      </c>
      <c r="BL7" s="11" t="s">
        <v>20</v>
      </c>
      <c r="BM7" s="11" t="s">
        <v>21</v>
      </c>
      <c r="BN7" s="11" t="s">
        <v>22</v>
      </c>
      <c r="BO7" s="11" t="s">
        <v>23</v>
      </c>
      <c r="BP7" s="11" t="s">
        <v>24</v>
      </c>
      <c r="BQ7" s="11" t="s">
        <v>25</v>
      </c>
      <c r="BR7" s="11" t="s">
        <v>26</v>
      </c>
      <c r="BS7" s="11" t="s">
        <v>27</v>
      </c>
      <c r="BT7" s="11" t="s">
        <v>28</v>
      </c>
      <c r="BU7" s="11" t="s">
        <v>29</v>
      </c>
      <c r="BV7" s="11" t="s">
        <v>30</v>
      </c>
      <c r="BW7" s="11" t="s">
        <v>31</v>
      </c>
      <c r="BX7" s="11" t="s">
        <v>32</v>
      </c>
      <c r="BY7" s="11" t="s">
        <v>33</v>
      </c>
    </row>
    <row r="8" spans="1:77" x14ac:dyDescent="0.2">
      <c r="A8" s="13" t="s">
        <v>34</v>
      </c>
      <c r="B8" s="12" t="s">
        <v>35</v>
      </c>
      <c r="C8" s="16">
        <v>16800.900000000001</v>
      </c>
      <c r="D8" s="16">
        <v>17259.900000000001</v>
      </c>
      <c r="E8" s="16">
        <v>17326.3</v>
      </c>
      <c r="F8" s="16">
        <v>17097.7</v>
      </c>
      <c r="G8" s="16">
        <v>16928.3</v>
      </c>
      <c r="H8" s="16">
        <v>17347.3</v>
      </c>
      <c r="I8" s="16">
        <v>17397.3</v>
      </c>
      <c r="J8" s="16">
        <v>16954.400000000001</v>
      </c>
      <c r="K8" s="16">
        <v>15784.1</v>
      </c>
      <c r="L8" s="16">
        <v>14046.9</v>
      </c>
      <c r="M8" s="16">
        <v>16159.7</v>
      </c>
      <c r="N8" s="16">
        <v>16017.5</v>
      </c>
      <c r="O8" s="16">
        <v>16069.9</v>
      </c>
      <c r="P8" s="16">
        <v>16828.900000000001</v>
      </c>
      <c r="Q8" s="16">
        <v>17503.3</v>
      </c>
      <c r="R8" s="16">
        <v>17289.099999999999</v>
      </c>
      <c r="S8" s="16">
        <v>17128.7</v>
      </c>
      <c r="T8" s="16">
        <v>17671.099999999999</v>
      </c>
      <c r="U8" s="16">
        <v>17782.8</v>
      </c>
      <c r="V8" s="16">
        <v>17565.5</v>
      </c>
      <c r="W8" s="16">
        <v>17506.099999999999</v>
      </c>
      <c r="X8" s="16">
        <v>17915.599999999999</v>
      </c>
      <c r="Y8" s="16">
        <v>18035.8</v>
      </c>
      <c r="Z8" s="24">
        <f>Y8-U8</f>
        <v>253</v>
      </c>
      <c r="AC8" s="12" t="s">
        <v>49</v>
      </c>
      <c r="AD8" s="23">
        <f>C8/$C8</f>
        <v>1</v>
      </c>
      <c r="AE8" s="23">
        <f>D15/$C15</f>
        <v>1.0181286296888736</v>
      </c>
      <c r="AF8" s="23">
        <f t="shared" ref="AF8:AZ14" si="0">E15/$C15</f>
        <v>1.011571772368971</v>
      </c>
      <c r="AG8" s="23">
        <f t="shared" si="0"/>
        <v>1.0074647298718891</v>
      </c>
      <c r="AH8" s="23">
        <f t="shared" si="0"/>
        <v>1.0074503191964608</v>
      </c>
      <c r="AI8" s="23">
        <f t="shared" si="0"/>
        <v>1.0151600305506319</v>
      </c>
      <c r="AJ8" s="23">
        <f t="shared" si="0"/>
        <v>1.0037179542605161</v>
      </c>
      <c r="AK8" s="23">
        <f t="shared" si="0"/>
        <v>0.99711786491432852</v>
      </c>
      <c r="AL8" s="23">
        <f t="shared" si="0"/>
        <v>0.87639963685097921</v>
      </c>
      <c r="AM8" s="23">
        <f t="shared" si="0"/>
        <v>0.73125531393656418</v>
      </c>
      <c r="AN8" s="23">
        <f t="shared" si="0"/>
        <v>0.92254261957257933</v>
      </c>
      <c r="AO8" s="23">
        <f t="shared" si="0"/>
        <v>0.89911086132607032</v>
      </c>
      <c r="AP8" s="23">
        <f t="shared" si="0"/>
        <v>0.90019166198319711</v>
      </c>
      <c r="AQ8" s="23">
        <f t="shared" si="0"/>
        <v>0.95754615018805922</v>
      </c>
      <c r="AR8" s="23">
        <f t="shared" si="0"/>
        <v>0.97185595088841814</v>
      </c>
      <c r="AS8" s="23">
        <f t="shared" si="0"/>
        <v>0.96818122865418699</v>
      </c>
      <c r="AT8" s="23">
        <f t="shared" si="0"/>
        <v>0.98066087357514453</v>
      </c>
      <c r="AU8" s="23">
        <f t="shared" si="0"/>
        <v>0.98942256423558561</v>
      </c>
      <c r="AV8" s="23">
        <f t="shared" si="0"/>
        <v>0.97397432017638663</v>
      </c>
      <c r="AW8" s="23">
        <f t="shared" si="0"/>
        <v>0.97949360886544745</v>
      </c>
      <c r="AX8" s="23">
        <f t="shared" si="0"/>
        <v>0.99560474399435106</v>
      </c>
      <c r="AY8" s="23">
        <f t="shared" si="0"/>
        <v>0.98218840517055028</v>
      </c>
      <c r="AZ8" s="23">
        <f t="shared" si="0"/>
        <v>0.98458057729165771</v>
      </c>
      <c r="BB8" s="12" t="s">
        <v>49</v>
      </c>
      <c r="BC8" s="23"/>
      <c r="BD8" s="23">
        <f>D15-C15</f>
        <v>125.80000000000018</v>
      </c>
      <c r="BE8" s="23">
        <f t="shared" ref="BE8:BY14" si="1">E15-D15</f>
        <v>-45.5</v>
      </c>
      <c r="BF8" s="23">
        <f t="shared" si="1"/>
        <v>-28.5</v>
      </c>
      <c r="BG8" s="23">
        <f t="shared" si="1"/>
        <v>-0.1000000000003638</v>
      </c>
      <c r="BH8" s="23">
        <f t="shared" si="1"/>
        <v>53.5</v>
      </c>
      <c r="BI8" s="23">
        <f t="shared" si="1"/>
        <v>-79.399999999999636</v>
      </c>
      <c r="BJ8" s="23">
        <f t="shared" si="1"/>
        <v>-45.800000000000182</v>
      </c>
      <c r="BK8" s="23">
        <f t="shared" si="1"/>
        <v>-837.69999999999982</v>
      </c>
      <c r="BL8" s="23">
        <f t="shared" si="1"/>
        <v>-1007.2000000000007</v>
      </c>
      <c r="BM8" s="23">
        <f>M15-L15</f>
        <v>1327.4000000000005</v>
      </c>
      <c r="BN8" s="23">
        <f t="shared" si="1"/>
        <v>-162.60000000000036</v>
      </c>
      <c r="BO8" s="23">
        <f t="shared" si="1"/>
        <v>7.5</v>
      </c>
      <c r="BP8" s="23">
        <f t="shared" si="1"/>
        <v>398</v>
      </c>
      <c r="BQ8" s="23">
        <f t="shared" si="1"/>
        <v>99.300000000000182</v>
      </c>
      <c r="BR8" s="23">
        <f t="shared" si="1"/>
        <v>-25.5</v>
      </c>
      <c r="BS8" s="23">
        <f t="shared" si="1"/>
        <v>86.600000000000364</v>
      </c>
      <c r="BT8" s="23">
        <f t="shared" si="1"/>
        <v>60.799999999999272</v>
      </c>
      <c r="BU8" s="23">
        <f t="shared" si="1"/>
        <v>-107.19999999999982</v>
      </c>
      <c r="BV8" s="23">
        <f t="shared" si="1"/>
        <v>38.300000000000182</v>
      </c>
      <c r="BW8" s="23">
        <f t="shared" si="1"/>
        <v>111.80000000000018</v>
      </c>
      <c r="BX8" s="23">
        <f t="shared" si="1"/>
        <v>-93.100000000000364</v>
      </c>
      <c r="BY8" s="23">
        <f t="shared" si="1"/>
        <v>16.600000000000364</v>
      </c>
    </row>
    <row r="9" spans="1:77" ht="42" x14ac:dyDescent="0.2">
      <c r="A9" s="15"/>
      <c r="B9" s="12" t="s">
        <v>36</v>
      </c>
      <c r="C9" s="17">
        <v>421.3</v>
      </c>
      <c r="D9" s="17">
        <v>451.8</v>
      </c>
      <c r="E9" s="17">
        <v>454.6</v>
      </c>
      <c r="F9" s="17">
        <v>456.1</v>
      </c>
      <c r="G9" s="17">
        <v>407.4</v>
      </c>
      <c r="H9" s="17">
        <v>430.9</v>
      </c>
      <c r="I9" s="17">
        <v>449.9</v>
      </c>
      <c r="J9" s="17">
        <v>447.4</v>
      </c>
      <c r="K9" s="17">
        <v>388.7</v>
      </c>
      <c r="L9" s="17">
        <v>390.8</v>
      </c>
      <c r="M9" s="17">
        <v>459.3</v>
      </c>
      <c r="N9" s="17">
        <v>441.7</v>
      </c>
      <c r="O9" s="17">
        <v>396.4</v>
      </c>
      <c r="P9" s="17">
        <v>431.6</v>
      </c>
      <c r="Q9" s="17">
        <v>459.6</v>
      </c>
      <c r="R9" s="17">
        <v>439.3</v>
      </c>
      <c r="S9" s="17">
        <v>401.3</v>
      </c>
      <c r="T9" s="17">
        <v>441.7</v>
      </c>
      <c r="U9" s="17">
        <v>442.3</v>
      </c>
      <c r="V9" s="17">
        <v>432.5</v>
      </c>
      <c r="W9" s="17">
        <v>398.2</v>
      </c>
      <c r="X9" s="17">
        <v>430.9</v>
      </c>
      <c r="Y9" s="17">
        <v>419.2</v>
      </c>
      <c r="Z9" s="24">
        <f t="shared" ref="Z9:Z14" si="2">Y9-U9</f>
        <v>-23.100000000000023</v>
      </c>
      <c r="AC9" s="12" t="s">
        <v>50</v>
      </c>
      <c r="AD9" s="23">
        <f t="shared" ref="AD9:AD14" si="3">C9/$C9</f>
        <v>1</v>
      </c>
      <c r="AE9" s="23">
        <f t="shared" ref="AE9:AE14" si="4">D16/$C16</f>
        <v>1.0537767338360737</v>
      </c>
      <c r="AF9" s="23">
        <f t="shared" si="0"/>
        <v>1.0283100506861169</v>
      </c>
      <c r="AG9" s="23">
        <f t="shared" si="0"/>
        <v>0.9917171467424899</v>
      </c>
      <c r="AH9" s="23">
        <f t="shared" si="0"/>
        <v>1.0227469402892817</v>
      </c>
      <c r="AI9" s="23">
        <f t="shared" si="0"/>
        <v>0.99443688960316479</v>
      </c>
      <c r="AJ9" s="23">
        <f t="shared" si="0"/>
        <v>0.98380516751143521</v>
      </c>
      <c r="AK9" s="23">
        <f t="shared" si="0"/>
        <v>1.0242304363951045</v>
      </c>
      <c r="AL9" s="23">
        <f t="shared" si="0"/>
        <v>0.99653850908641373</v>
      </c>
      <c r="AM9" s="23">
        <f t="shared" si="0"/>
        <v>0.87143033749536403</v>
      </c>
      <c r="AN9" s="23">
        <f t="shared" si="0"/>
        <v>0.93126468043021382</v>
      </c>
      <c r="AO9" s="23">
        <f t="shared" si="0"/>
        <v>0.98924465323278532</v>
      </c>
      <c r="AP9" s="23">
        <f t="shared" si="0"/>
        <v>1.0192854493756953</v>
      </c>
      <c r="AQ9" s="23">
        <f t="shared" si="0"/>
        <v>1.0048213623439237</v>
      </c>
      <c r="AR9" s="23">
        <f t="shared" si="0"/>
        <v>0.95055012980590925</v>
      </c>
      <c r="AS9" s="23">
        <f t="shared" si="0"/>
        <v>0.93633329212510819</v>
      </c>
      <c r="AT9" s="23">
        <f t="shared" si="0"/>
        <v>0.98467054023983192</v>
      </c>
      <c r="AU9" s="23">
        <f t="shared" si="0"/>
        <v>0.98677215972308086</v>
      </c>
      <c r="AV9" s="23">
        <f t="shared" si="0"/>
        <v>0.92965755964890595</v>
      </c>
      <c r="AW9" s="23">
        <f t="shared" si="0"/>
        <v>0.92001483496105829</v>
      </c>
      <c r="AX9" s="23">
        <f t="shared" si="0"/>
        <v>0.92582519470886393</v>
      </c>
      <c r="AY9" s="23">
        <f t="shared" si="0"/>
        <v>0.87143033749536403</v>
      </c>
      <c r="AZ9" s="23">
        <f t="shared" si="0"/>
        <v>0.89689702064532084</v>
      </c>
      <c r="BB9" s="12" t="s">
        <v>50</v>
      </c>
      <c r="BC9" s="23"/>
      <c r="BD9" s="23">
        <f t="shared" ref="BD9:BD14" si="5">D16-C16</f>
        <v>43.5</v>
      </c>
      <c r="BE9" s="23">
        <f t="shared" si="1"/>
        <v>-20.600000000000023</v>
      </c>
      <c r="BF9" s="23">
        <f t="shared" si="1"/>
        <v>-29.599999999999909</v>
      </c>
      <c r="BG9" s="23">
        <f t="shared" si="1"/>
        <v>25.099999999999909</v>
      </c>
      <c r="BH9" s="23">
        <f t="shared" si="1"/>
        <v>-22.899999999999977</v>
      </c>
      <c r="BI9" s="23">
        <f t="shared" si="1"/>
        <v>-8.6000000000000227</v>
      </c>
      <c r="BJ9" s="23">
        <f t="shared" si="1"/>
        <v>32.700000000000045</v>
      </c>
      <c r="BK9" s="23">
        <f t="shared" si="1"/>
        <v>-22.399999999999977</v>
      </c>
      <c r="BL9" s="23">
        <f t="shared" si="1"/>
        <v>-101.20000000000005</v>
      </c>
      <c r="BM9" s="23">
        <f t="shared" si="1"/>
        <v>48.399999999999977</v>
      </c>
      <c r="BN9" s="23">
        <f t="shared" si="1"/>
        <v>46.900000000000091</v>
      </c>
      <c r="BO9" s="23">
        <f t="shared" si="1"/>
        <v>24.299999999999955</v>
      </c>
      <c r="BP9" s="23">
        <f t="shared" si="1"/>
        <v>-11.700000000000045</v>
      </c>
      <c r="BQ9" s="23">
        <f t="shared" si="1"/>
        <v>-43.899999999999977</v>
      </c>
      <c r="BR9" s="23">
        <f t="shared" si="1"/>
        <v>-11.5</v>
      </c>
      <c r="BS9" s="23">
        <f t="shared" si="1"/>
        <v>39.100000000000023</v>
      </c>
      <c r="BT9" s="23">
        <f t="shared" si="1"/>
        <v>1.7000000000000455</v>
      </c>
      <c r="BU9" s="23">
        <f t="shared" si="1"/>
        <v>-46.200000000000045</v>
      </c>
      <c r="BV9" s="23">
        <f t="shared" si="1"/>
        <v>-7.7999999999999545</v>
      </c>
      <c r="BW9" s="23">
        <f t="shared" si="1"/>
        <v>4.6999999999999318</v>
      </c>
      <c r="BX9" s="23">
        <f t="shared" si="1"/>
        <v>-44</v>
      </c>
      <c r="BY9" s="23">
        <f t="shared" si="1"/>
        <v>20.600000000000023</v>
      </c>
    </row>
    <row r="10" spans="1:77" ht="21" x14ac:dyDescent="0.2">
      <c r="A10" s="15"/>
      <c r="B10" s="12" t="s">
        <v>37</v>
      </c>
      <c r="C10" s="16">
        <v>18.5</v>
      </c>
      <c r="D10" s="16">
        <v>19</v>
      </c>
      <c r="E10" s="16">
        <v>19.100000000000001</v>
      </c>
      <c r="F10" s="16">
        <v>19.100000000000001</v>
      </c>
      <c r="G10" s="16">
        <v>18.7</v>
      </c>
      <c r="H10" s="16">
        <v>18.899999999999999</v>
      </c>
      <c r="I10" s="16">
        <v>18.7</v>
      </c>
      <c r="J10" s="16">
        <v>18.5</v>
      </c>
      <c r="K10" s="16">
        <v>17.2</v>
      </c>
      <c r="L10" s="16">
        <v>14.9</v>
      </c>
      <c r="M10" s="16">
        <v>17.2</v>
      </c>
      <c r="N10" s="16">
        <v>16.899999999999999</v>
      </c>
      <c r="O10" s="16">
        <v>16.7</v>
      </c>
      <c r="P10" s="16">
        <v>17.2</v>
      </c>
      <c r="Q10" s="16">
        <v>17.2</v>
      </c>
      <c r="R10" s="16">
        <v>16.8</v>
      </c>
      <c r="S10" s="16">
        <v>16.2</v>
      </c>
      <c r="T10" s="16">
        <v>16.2</v>
      </c>
      <c r="U10" s="16">
        <v>16.3</v>
      </c>
      <c r="V10" s="16">
        <v>16.3</v>
      </c>
      <c r="W10" s="16"/>
      <c r="X10" s="16"/>
      <c r="Y10" s="16"/>
      <c r="Z10" s="24">
        <f t="shared" si="2"/>
        <v>-16.3</v>
      </c>
      <c r="AC10" s="12" t="s">
        <v>52</v>
      </c>
      <c r="AD10" s="23">
        <f t="shared" si="3"/>
        <v>1</v>
      </c>
      <c r="AE10" s="23">
        <f t="shared" si="4"/>
        <v>1.0526315789473684</v>
      </c>
      <c r="AF10" s="23">
        <f t="shared" si="0"/>
        <v>1.0526315789473684</v>
      </c>
      <c r="AG10" s="23">
        <f t="shared" si="0"/>
        <v>1.0526315789473684</v>
      </c>
      <c r="AH10" s="23">
        <f t="shared" si="0"/>
        <v>1.0526315789473684</v>
      </c>
      <c r="AI10" s="23">
        <f t="shared" si="0"/>
        <v>1.0526315789473684</v>
      </c>
      <c r="AJ10" s="23">
        <f t="shared" si="0"/>
        <v>1</v>
      </c>
      <c r="AK10" s="23">
        <f t="shared" si="0"/>
        <v>0.94736842105263164</v>
      </c>
      <c r="AL10" s="23">
        <f t="shared" si="0"/>
        <v>0.57894736842105265</v>
      </c>
      <c r="AM10" s="23">
        <f t="shared" si="0"/>
        <v>0.52631578947368418</v>
      </c>
      <c r="AN10" s="23">
        <f t="shared" si="0"/>
        <v>0.68421052631578949</v>
      </c>
      <c r="AO10" s="23">
        <f t="shared" si="0"/>
        <v>0.68421052631578949</v>
      </c>
      <c r="AP10" s="23">
        <f t="shared" si="0"/>
        <v>0.57894736842105265</v>
      </c>
      <c r="AQ10" s="23">
        <f t="shared" si="0"/>
        <v>0.63157894736842102</v>
      </c>
      <c r="AR10" s="23">
        <f t="shared" si="0"/>
        <v>0.68421052631578949</v>
      </c>
      <c r="AS10" s="23">
        <f t="shared" si="0"/>
        <v>0.68421052631578949</v>
      </c>
      <c r="AT10" s="23">
        <f t="shared" si="0"/>
        <v>0.8421052631578948</v>
      </c>
      <c r="AU10" s="23">
        <f t="shared" si="0"/>
        <v>0.78947368421052633</v>
      </c>
      <c r="AV10" s="23">
        <f t="shared" si="0"/>
        <v>0.8421052631578948</v>
      </c>
      <c r="AW10" s="23">
        <f t="shared" si="0"/>
        <v>0.8421052631578948</v>
      </c>
      <c r="AX10" s="23"/>
      <c r="AY10" s="23"/>
      <c r="AZ10" s="23"/>
      <c r="BB10" s="12" t="s">
        <v>52</v>
      </c>
      <c r="BC10" s="23"/>
      <c r="BD10" s="23">
        <f t="shared" si="5"/>
        <v>0.10000000000000009</v>
      </c>
      <c r="BE10" s="23">
        <f t="shared" si="1"/>
        <v>0</v>
      </c>
      <c r="BF10" s="23">
        <f t="shared" si="1"/>
        <v>0</v>
      </c>
      <c r="BG10" s="23">
        <f t="shared" si="1"/>
        <v>0</v>
      </c>
      <c r="BH10" s="23">
        <f t="shared" si="1"/>
        <v>0</v>
      </c>
      <c r="BI10" s="23">
        <f t="shared" si="1"/>
        <v>-0.10000000000000009</v>
      </c>
      <c r="BJ10" s="23">
        <f t="shared" si="1"/>
        <v>-9.9999999999999867E-2</v>
      </c>
      <c r="BK10" s="23">
        <f t="shared" si="1"/>
        <v>-0.7</v>
      </c>
      <c r="BL10" s="23">
        <f t="shared" si="1"/>
        <v>-0.10000000000000009</v>
      </c>
      <c r="BM10" s="23">
        <f t="shared" si="1"/>
        <v>0.30000000000000004</v>
      </c>
      <c r="BN10" s="23">
        <f t="shared" si="1"/>
        <v>0</v>
      </c>
      <c r="BO10" s="23">
        <f t="shared" si="1"/>
        <v>-0.19999999999999996</v>
      </c>
      <c r="BP10" s="23">
        <f t="shared" si="1"/>
        <v>9.9999999999999867E-2</v>
      </c>
      <c r="BQ10" s="23">
        <f t="shared" si="1"/>
        <v>0.10000000000000009</v>
      </c>
      <c r="BR10" s="23">
        <f t="shared" si="1"/>
        <v>0</v>
      </c>
      <c r="BS10" s="23">
        <f t="shared" si="1"/>
        <v>0.30000000000000004</v>
      </c>
      <c r="BT10" s="23">
        <f t="shared" si="1"/>
        <v>-0.10000000000000009</v>
      </c>
      <c r="BU10" s="23">
        <f t="shared" si="1"/>
        <v>0.10000000000000009</v>
      </c>
      <c r="BV10" s="23">
        <f t="shared" si="1"/>
        <v>0</v>
      </c>
      <c r="BW10" s="23"/>
      <c r="BX10" s="23"/>
      <c r="BY10" s="23"/>
    </row>
    <row r="11" spans="1:77" ht="31.5" x14ac:dyDescent="0.2">
      <c r="A11" s="15"/>
      <c r="B11" s="12" t="s">
        <v>39</v>
      </c>
      <c r="C11" s="17">
        <v>2928.4</v>
      </c>
      <c r="D11" s="17">
        <v>2968.2</v>
      </c>
      <c r="E11" s="17">
        <v>2981.6</v>
      </c>
      <c r="F11" s="17">
        <v>2959.2</v>
      </c>
      <c r="G11" s="17">
        <v>2940.2</v>
      </c>
      <c r="H11" s="17">
        <v>2965.6</v>
      </c>
      <c r="I11" s="17">
        <v>2972.2</v>
      </c>
      <c r="J11" s="17">
        <v>2947.8</v>
      </c>
      <c r="K11" s="17">
        <v>2654.8</v>
      </c>
      <c r="L11" s="17">
        <v>2288.6999999999998</v>
      </c>
      <c r="M11" s="17">
        <v>2806.3</v>
      </c>
      <c r="N11" s="17">
        <v>2803.8</v>
      </c>
      <c r="O11" s="17">
        <v>2836.7</v>
      </c>
      <c r="P11" s="17">
        <v>2906.7</v>
      </c>
      <c r="Q11" s="17">
        <v>2962.5</v>
      </c>
      <c r="R11" s="17">
        <v>2929.8</v>
      </c>
      <c r="S11" s="17">
        <v>2914.6</v>
      </c>
      <c r="T11" s="17">
        <v>2947.8</v>
      </c>
      <c r="U11" s="17">
        <v>2989.7</v>
      </c>
      <c r="V11" s="17">
        <v>2954.8</v>
      </c>
      <c r="W11" s="17">
        <v>2992.5</v>
      </c>
      <c r="X11" s="17">
        <v>3008.9</v>
      </c>
      <c r="Y11" s="17">
        <v>3046.5</v>
      </c>
      <c r="Z11" s="24">
        <f t="shared" si="2"/>
        <v>56.800000000000182</v>
      </c>
      <c r="AC11" s="12" t="s">
        <v>51</v>
      </c>
      <c r="AD11" s="23">
        <f t="shared" si="3"/>
        <v>1</v>
      </c>
      <c r="AE11" s="23">
        <f t="shared" si="4"/>
        <v>1.0671718206020888</v>
      </c>
      <c r="AF11" s="23">
        <f t="shared" si="0"/>
        <v>1.0651238992422691</v>
      </c>
      <c r="AG11" s="23">
        <f t="shared" si="0"/>
        <v>1.0534507474912962</v>
      </c>
      <c r="AH11" s="23">
        <f t="shared" si="0"/>
        <v>1.0475117755478189</v>
      </c>
      <c r="AI11" s="23">
        <f t="shared" si="0"/>
        <v>1.0579561744828998</v>
      </c>
      <c r="AJ11" s="23">
        <f t="shared" si="0"/>
        <v>1.0159737866065943</v>
      </c>
      <c r="AK11" s="23">
        <f t="shared" si="0"/>
        <v>0.96682367397091951</v>
      </c>
      <c r="AL11" s="23">
        <f t="shared" si="0"/>
        <v>0.76715134138849073</v>
      </c>
      <c r="AM11" s="23">
        <f t="shared" si="0"/>
        <v>0.65041982387876307</v>
      </c>
      <c r="AN11" s="23">
        <f t="shared" si="0"/>
        <v>0.84476756092566041</v>
      </c>
      <c r="AO11" s="23">
        <f t="shared" si="0"/>
        <v>0.86033176326029082</v>
      </c>
      <c r="AP11" s="23">
        <f t="shared" si="0"/>
        <v>0.83084169567888588</v>
      </c>
      <c r="AQ11" s="23">
        <f t="shared" si="0"/>
        <v>0.89698955560106486</v>
      </c>
      <c r="AR11" s="23">
        <f t="shared" si="0"/>
        <v>0.93037067376612737</v>
      </c>
      <c r="AS11" s="23">
        <f t="shared" si="0"/>
        <v>0.95207864018021704</v>
      </c>
      <c r="AT11" s="23">
        <f t="shared" si="0"/>
        <v>0.96293262338726193</v>
      </c>
      <c r="AU11" s="23">
        <f t="shared" si="0"/>
        <v>0.90784353880810975</v>
      </c>
      <c r="AV11" s="23">
        <f t="shared" si="0"/>
        <v>0.93549047716567679</v>
      </c>
      <c r="AW11" s="23">
        <f t="shared" si="0"/>
        <v>0.94286299406102803</v>
      </c>
      <c r="AX11" s="23">
        <f t="shared" si="0"/>
        <v>0.97296743805037889</v>
      </c>
      <c r="AY11" s="23">
        <f t="shared" si="0"/>
        <v>0.91255375793569526</v>
      </c>
      <c r="AZ11" s="23">
        <f t="shared" si="0"/>
        <v>0.89842310055293872</v>
      </c>
      <c r="BB11" s="12" t="s">
        <v>51</v>
      </c>
      <c r="BC11" s="23"/>
      <c r="BD11" s="23">
        <f t="shared" si="5"/>
        <v>32.800000000000011</v>
      </c>
      <c r="BE11" s="23">
        <f t="shared" si="1"/>
        <v>-1</v>
      </c>
      <c r="BF11" s="23">
        <f t="shared" si="1"/>
        <v>-5.7000000000000455</v>
      </c>
      <c r="BG11" s="23">
        <f t="shared" si="1"/>
        <v>-2.8999999999999773</v>
      </c>
      <c r="BH11" s="23">
        <f t="shared" si="1"/>
        <v>5.1000000000000227</v>
      </c>
      <c r="BI11" s="23">
        <f t="shared" si="1"/>
        <v>-20.5</v>
      </c>
      <c r="BJ11" s="23">
        <f t="shared" si="1"/>
        <v>-24</v>
      </c>
      <c r="BK11" s="23">
        <f t="shared" si="1"/>
        <v>-97.5</v>
      </c>
      <c r="BL11" s="23">
        <f t="shared" si="1"/>
        <v>-57</v>
      </c>
      <c r="BM11" s="23">
        <f t="shared" si="1"/>
        <v>94.899999999999977</v>
      </c>
      <c r="BN11" s="23">
        <f t="shared" si="1"/>
        <v>7.6000000000000227</v>
      </c>
      <c r="BO11" s="23">
        <f t="shared" si="1"/>
        <v>-14.400000000000034</v>
      </c>
      <c r="BP11" s="23">
        <f t="shared" si="1"/>
        <v>32.300000000000011</v>
      </c>
      <c r="BQ11" s="23">
        <f t="shared" si="1"/>
        <v>16.300000000000011</v>
      </c>
      <c r="BR11" s="23">
        <f t="shared" si="1"/>
        <v>10.599999999999966</v>
      </c>
      <c r="BS11" s="23">
        <f t="shared" si="1"/>
        <v>5.3000000000000114</v>
      </c>
      <c r="BT11" s="23">
        <f t="shared" si="1"/>
        <v>-26.899999999999977</v>
      </c>
      <c r="BU11" s="23">
        <f t="shared" si="1"/>
        <v>13.5</v>
      </c>
      <c r="BV11" s="23">
        <f t="shared" si="1"/>
        <v>3.5999999999999659</v>
      </c>
      <c r="BW11" s="23">
        <f t="shared" si="1"/>
        <v>14.700000000000045</v>
      </c>
      <c r="BX11" s="23">
        <f t="shared" si="1"/>
        <v>-29.5</v>
      </c>
      <c r="BY11" s="23">
        <f t="shared" si="1"/>
        <v>-6.9000000000000341</v>
      </c>
    </row>
    <row r="12" spans="1:77" ht="189" x14ac:dyDescent="0.2">
      <c r="A12" s="15"/>
      <c r="B12" s="12" t="s">
        <v>40</v>
      </c>
      <c r="C12" s="16">
        <v>263</v>
      </c>
      <c r="D12" s="16">
        <v>266</v>
      </c>
      <c r="E12" s="16">
        <v>269.7</v>
      </c>
      <c r="F12" s="16">
        <v>269.5</v>
      </c>
      <c r="G12" s="16">
        <v>269.3</v>
      </c>
      <c r="H12" s="16">
        <v>272</v>
      </c>
      <c r="I12" s="16">
        <v>274.60000000000002</v>
      </c>
      <c r="J12" s="16">
        <v>271.10000000000002</v>
      </c>
      <c r="K12" s="16">
        <v>264.8</v>
      </c>
      <c r="L12" s="16">
        <v>251.1</v>
      </c>
      <c r="M12" s="16">
        <v>268.3</v>
      </c>
      <c r="N12" s="16">
        <v>268.3</v>
      </c>
      <c r="O12" s="16">
        <v>270.3</v>
      </c>
      <c r="P12" s="16">
        <v>275.7</v>
      </c>
      <c r="Q12" s="16">
        <v>282.60000000000002</v>
      </c>
      <c r="R12" s="16">
        <v>277.39999999999998</v>
      </c>
      <c r="S12" s="16">
        <v>276.3</v>
      </c>
      <c r="T12" s="16">
        <v>276.60000000000002</v>
      </c>
      <c r="U12" s="16">
        <v>278.5</v>
      </c>
      <c r="V12" s="16">
        <v>275.39999999999998</v>
      </c>
      <c r="W12" s="16"/>
      <c r="X12" s="16"/>
      <c r="Y12" s="16"/>
      <c r="Z12" s="24">
        <f t="shared" si="2"/>
        <v>-278.5</v>
      </c>
      <c r="AC12" s="12" t="s">
        <v>53</v>
      </c>
      <c r="AD12" s="23">
        <f t="shared" si="3"/>
        <v>1</v>
      </c>
      <c r="AE12" s="23">
        <f t="shared" si="4"/>
        <v>1.0714285714285714</v>
      </c>
      <c r="AF12" s="23">
        <f t="shared" si="0"/>
        <v>1.0612244897959184</v>
      </c>
      <c r="AG12" s="23">
        <f t="shared" si="0"/>
        <v>1.0408163265306121</v>
      </c>
      <c r="AH12" s="23">
        <f t="shared" si="0"/>
        <v>1.1632653061224489</v>
      </c>
      <c r="AI12" s="23">
        <f t="shared" si="0"/>
        <v>1.1734693877551019</v>
      </c>
      <c r="AJ12" s="23">
        <f t="shared" si="0"/>
        <v>1.1224489795918366</v>
      </c>
      <c r="AK12" s="23">
        <f t="shared" si="0"/>
        <v>1.0612244897959184</v>
      </c>
      <c r="AL12" s="23">
        <f t="shared" si="0"/>
        <v>0.95918367346938771</v>
      </c>
      <c r="AM12" s="23">
        <f t="shared" si="0"/>
        <v>0.7857142857142857</v>
      </c>
      <c r="AN12" s="23">
        <f t="shared" si="0"/>
        <v>1.0918367346938773</v>
      </c>
      <c r="AO12" s="23">
        <f t="shared" si="0"/>
        <v>1.1122448979591837</v>
      </c>
      <c r="AP12" s="23">
        <f t="shared" si="0"/>
        <v>0.95918367346938771</v>
      </c>
      <c r="AQ12" s="23">
        <f t="shared" si="0"/>
        <v>1.0714285714285714</v>
      </c>
      <c r="AR12" s="23">
        <f t="shared" si="0"/>
        <v>1.1326530612244896</v>
      </c>
      <c r="AS12" s="23">
        <f t="shared" si="0"/>
        <v>1.1326530612244896</v>
      </c>
      <c r="AT12" s="23">
        <f t="shared" si="0"/>
        <v>1.1632653061224489</v>
      </c>
      <c r="AU12" s="23">
        <f t="shared" si="0"/>
        <v>1.1224489795918366</v>
      </c>
      <c r="AV12" s="23">
        <f t="shared" si="0"/>
        <v>1.193877551020408</v>
      </c>
      <c r="AW12" s="23">
        <f t="shared" si="0"/>
        <v>1.1836734693877551</v>
      </c>
      <c r="AX12" s="23"/>
      <c r="AY12" s="23"/>
      <c r="AZ12" s="23"/>
      <c r="BB12" s="12" t="s">
        <v>53</v>
      </c>
      <c r="BC12" s="23"/>
      <c r="BD12" s="23">
        <f t="shared" si="5"/>
        <v>0.69999999999999929</v>
      </c>
      <c r="BE12" s="23">
        <f t="shared" si="1"/>
        <v>-9.9999999999999645E-2</v>
      </c>
      <c r="BF12" s="23">
        <f t="shared" si="1"/>
        <v>-0.20000000000000107</v>
      </c>
      <c r="BG12" s="23">
        <f t="shared" si="1"/>
        <v>1.2000000000000011</v>
      </c>
      <c r="BH12" s="23">
        <f t="shared" si="1"/>
        <v>9.9999999999999645E-2</v>
      </c>
      <c r="BI12" s="23">
        <f t="shared" si="1"/>
        <v>-0.5</v>
      </c>
      <c r="BJ12" s="23">
        <f t="shared" si="1"/>
        <v>-0.59999999999999964</v>
      </c>
      <c r="BK12" s="23">
        <f t="shared" si="1"/>
        <v>-1</v>
      </c>
      <c r="BL12" s="23">
        <f t="shared" si="1"/>
        <v>-1.7000000000000002</v>
      </c>
      <c r="BM12" s="23">
        <f t="shared" si="1"/>
        <v>2.9999999999999991</v>
      </c>
      <c r="BN12" s="23">
        <f t="shared" si="1"/>
        <v>0.20000000000000107</v>
      </c>
      <c r="BO12" s="23">
        <f t="shared" si="1"/>
        <v>-1.5</v>
      </c>
      <c r="BP12" s="23">
        <f t="shared" si="1"/>
        <v>1.0999999999999996</v>
      </c>
      <c r="BQ12" s="23">
        <f t="shared" si="1"/>
        <v>0.59999999999999964</v>
      </c>
      <c r="BR12" s="23">
        <f t="shared" si="1"/>
        <v>0</v>
      </c>
      <c r="BS12" s="23">
        <f t="shared" si="1"/>
        <v>0.30000000000000071</v>
      </c>
      <c r="BT12" s="23">
        <f t="shared" si="1"/>
        <v>-0.40000000000000036</v>
      </c>
      <c r="BU12" s="23">
        <f t="shared" si="1"/>
        <v>0.69999999999999929</v>
      </c>
      <c r="BV12" s="23">
        <f t="shared" si="1"/>
        <v>-9.9999999999999645E-2</v>
      </c>
      <c r="BW12" s="23"/>
      <c r="BX12" s="23"/>
      <c r="BY12" s="23"/>
    </row>
    <row r="13" spans="1:77" ht="21" x14ac:dyDescent="0.2">
      <c r="A13" s="15"/>
      <c r="B13" s="12" t="s">
        <v>41</v>
      </c>
      <c r="C13" s="17">
        <v>803.7</v>
      </c>
      <c r="D13" s="17">
        <v>831.2</v>
      </c>
      <c r="E13" s="17">
        <v>833.7</v>
      </c>
      <c r="F13" s="17">
        <v>843.5</v>
      </c>
      <c r="G13" s="17">
        <v>831.5</v>
      </c>
      <c r="H13" s="17">
        <v>845.2</v>
      </c>
      <c r="I13" s="17">
        <v>850.3</v>
      </c>
      <c r="J13" s="17">
        <v>849.6</v>
      </c>
      <c r="K13" s="17">
        <v>771.6</v>
      </c>
      <c r="L13" s="17">
        <v>668.9</v>
      </c>
      <c r="M13" s="17">
        <v>838.3</v>
      </c>
      <c r="N13" s="17">
        <v>844.4</v>
      </c>
      <c r="O13" s="17">
        <v>889.9</v>
      </c>
      <c r="P13" s="17">
        <v>946.4</v>
      </c>
      <c r="Q13" s="17">
        <v>956.6</v>
      </c>
      <c r="R13" s="17">
        <v>997.3</v>
      </c>
      <c r="S13" s="17">
        <v>1013.9</v>
      </c>
      <c r="T13" s="17">
        <v>1043.0999999999999</v>
      </c>
      <c r="U13" s="17">
        <v>1027.2</v>
      </c>
      <c r="V13" s="17">
        <v>1037.0999999999999</v>
      </c>
      <c r="W13" s="17">
        <v>1040.8</v>
      </c>
      <c r="X13" s="17">
        <v>1040.3</v>
      </c>
      <c r="Y13" s="17">
        <v>1049.2</v>
      </c>
      <c r="Z13" s="24">
        <f t="shared" si="2"/>
        <v>22</v>
      </c>
      <c r="AC13" s="12" t="s">
        <v>54</v>
      </c>
      <c r="AD13" s="23">
        <f t="shared" si="3"/>
        <v>1</v>
      </c>
      <c r="AE13" s="23">
        <f t="shared" si="4"/>
        <v>1.0065210797694875</v>
      </c>
      <c r="AF13" s="23">
        <f t="shared" si="0"/>
        <v>1.0104640582347588</v>
      </c>
      <c r="AG13" s="23">
        <f t="shared" si="0"/>
        <v>1.0128905065210798</v>
      </c>
      <c r="AH13" s="23">
        <f t="shared" si="0"/>
        <v>0.99499545040946324</v>
      </c>
      <c r="AI13" s="23">
        <f t="shared" si="0"/>
        <v>1.0016681831968457</v>
      </c>
      <c r="AJ13" s="23">
        <f t="shared" si="0"/>
        <v>0.96254170457992128</v>
      </c>
      <c r="AK13" s="23">
        <f t="shared" si="0"/>
        <v>0.96693964209887784</v>
      </c>
      <c r="AL13" s="23">
        <f t="shared" si="0"/>
        <v>0.83697300576281464</v>
      </c>
      <c r="AM13" s="23">
        <f t="shared" si="0"/>
        <v>0.66636336063087653</v>
      </c>
      <c r="AN13" s="23">
        <f t="shared" si="0"/>
        <v>0.99545040946314833</v>
      </c>
      <c r="AO13" s="23">
        <f t="shared" si="0"/>
        <v>0.93448589626933587</v>
      </c>
      <c r="AP13" s="23">
        <f t="shared" si="0"/>
        <v>1.0150136487716106</v>
      </c>
      <c r="AQ13" s="23">
        <f t="shared" si="0"/>
        <v>1.0828025477707006</v>
      </c>
      <c r="AR13" s="23">
        <f t="shared" si="0"/>
        <v>1.0920533818622991</v>
      </c>
      <c r="AS13" s="23">
        <f t="shared" si="0"/>
        <v>1.0852289960570216</v>
      </c>
      <c r="AT13" s="23">
        <f t="shared" si="0"/>
        <v>1.1284501061571126</v>
      </c>
      <c r="AU13" s="23">
        <f t="shared" si="0"/>
        <v>1.1689414619350924</v>
      </c>
      <c r="AV13" s="23">
        <f t="shared" si="0"/>
        <v>1.099939338792842</v>
      </c>
      <c r="AW13" s="23">
        <f t="shared" si="0"/>
        <v>1.1343645738550197</v>
      </c>
      <c r="AX13" s="23">
        <f t="shared" si="0"/>
        <v>1.1151046405823475</v>
      </c>
      <c r="AY13" s="23">
        <f t="shared" si="0"/>
        <v>1.0806794055201698</v>
      </c>
      <c r="AZ13" s="23">
        <f t="shared" si="0"/>
        <v>1.1079769487412801</v>
      </c>
      <c r="BB13" s="12" t="s">
        <v>54</v>
      </c>
      <c r="BC13" s="23"/>
      <c r="BD13" s="23">
        <f t="shared" si="5"/>
        <v>4.3000000000000682</v>
      </c>
      <c r="BE13" s="23">
        <f t="shared" si="1"/>
        <v>2.5999999999999091</v>
      </c>
      <c r="BF13" s="23">
        <f t="shared" si="1"/>
        <v>1.6000000000000227</v>
      </c>
      <c r="BG13" s="23">
        <f t="shared" si="1"/>
        <v>-11.799999999999955</v>
      </c>
      <c r="BH13" s="23">
        <f t="shared" si="1"/>
        <v>4.3999999999999773</v>
      </c>
      <c r="BI13" s="23">
        <f t="shared" si="1"/>
        <v>-25.799999999999955</v>
      </c>
      <c r="BJ13" s="23">
        <f t="shared" si="1"/>
        <v>2.8999999999999773</v>
      </c>
      <c r="BK13" s="23">
        <f t="shared" si="1"/>
        <v>-85.700000000000045</v>
      </c>
      <c r="BL13" s="23">
        <f t="shared" si="1"/>
        <v>-112.5</v>
      </c>
      <c r="BM13" s="23">
        <f t="shared" si="1"/>
        <v>217</v>
      </c>
      <c r="BN13" s="23">
        <f t="shared" si="1"/>
        <v>-40.199999999999932</v>
      </c>
      <c r="BO13" s="23">
        <f t="shared" si="1"/>
        <v>53.099999999999909</v>
      </c>
      <c r="BP13" s="23">
        <f t="shared" si="1"/>
        <v>44.700000000000045</v>
      </c>
      <c r="BQ13" s="23">
        <f t="shared" si="1"/>
        <v>6.1000000000000227</v>
      </c>
      <c r="BR13" s="23">
        <f t="shared" si="1"/>
        <v>-4.5</v>
      </c>
      <c r="BS13" s="23">
        <f t="shared" si="1"/>
        <v>28.5</v>
      </c>
      <c r="BT13" s="23">
        <f t="shared" si="1"/>
        <v>26.699999999999932</v>
      </c>
      <c r="BU13" s="23">
        <f t="shared" si="1"/>
        <v>-45.5</v>
      </c>
      <c r="BV13" s="23">
        <f t="shared" si="1"/>
        <v>22.700000000000045</v>
      </c>
      <c r="BW13" s="23">
        <f t="shared" si="1"/>
        <v>-12.700000000000045</v>
      </c>
      <c r="BX13" s="23">
        <f t="shared" si="1"/>
        <v>-22.699999999999932</v>
      </c>
      <c r="BY13" s="23">
        <f t="shared" si="1"/>
        <v>18</v>
      </c>
    </row>
    <row r="14" spans="1:77" x14ac:dyDescent="0.2">
      <c r="A14" s="14"/>
      <c r="B14" s="12" t="s">
        <v>42</v>
      </c>
      <c r="C14" s="16">
        <v>12366</v>
      </c>
      <c r="D14" s="16">
        <v>12723.8</v>
      </c>
      <c r="E14" s="16">
        <v>12767.7</v>
      </c>
      <c r="F14" s="16">
        <v>12550.5</v>
      </c>
      <c r="G14" s="16">
        <v>12461.2</v>
      </c>
      <c r="H14" s="16">
        <v>12814.7</v>
      </c>
      <c r="I14" s="16">
        <v>12831.6</v>
      </c>
      <c r="J14" s="16">
        <v>12419.9</v>
      </c>
      <c r="K14" s="16">
        <v>11687</v>
      </c>
      <c r="L14" s="16">
        <v>10432.6</v>
      </c>
      <c r="M14" s="16">
        <v>11770.3</v>
      </c>
      <c r="N14" s="16">
        <v>11642.4</v>
      </c>
      <c r="O14" s="16">
        <v>11659.9</v>
      </c>
      <c r="P14" s="16">
        <v>12251.4</v>
      </c>
      <c r="Q14" s="16">
        <v>12824.8</v>
      </c>
      <c r="R14" s="16">
        <v>12628.5</v>
      </c>
      <c r="S14" s="16">
        <v>12506.4</v>
      </c>
      <c r="T14" s="16">
        <v>12945.6</v>
      </c>
      <c r="U14" s="16">
        <v>13028.8</v>
      </c>
      <c r="V14" s="16">
        <v>12849.4</v>
      </c>
      <c r="W14" s="16">
        <v>12781.8</v>
      </c>
      <c r="X14" s="16">
        <v>13138.7</v>
      </c>
      <c r="Y14" s="16">
        <v>13219.8</v>
      </c>
      <c r="Z14" s="24">
        <f t="shared" si="2"/>
        <v>191</v>
      </c>
      <c r="AC14" s="12" t="s">
        <v>55</v>
      </c>
      <c r="AD14" s="23">
        <f t="shared" si="3"/>
        <v>1</v>
      </c>
      <c r="AE14" s="23">
        <f t="shared" si="4"/>
        <v>1.0088913922471887</v>
      </c>
      <c r="AF14" s="23">
        <f t="shared" si="0"/>
        <v>1.0036008126973908</v>
      </c>
      <c r="AG14" s="23">
        <f t="shared" si="0"/>
        <v>1.0047072076602763</v>
      </c>
      <c r="AH14" s="23">
        <f t="shared" si="0"/>
        <v>1.0023536038301382</v>
      </c>
      <c r="AI14" s="23">
        <f t="shared" si="0"/>
        <v>1.0157510410170785</v>
      </c>
      <c r="AJ14" s="23">
        <f t="shared" si="0"/>
        <v>1.0109633682685926</v>
      </c>
      <c r="AK14" s="23">
        <f t="shared" si="0"/>
        <v>0.99955744201484564</v>
      </c>
      <c r="AL14" s="23">
        <f t="shared" si="0"/>
        <v>0.87274446299611752</v>
      </c>
      <c r="AM14" s="23">
        <f t="shared" si="0"/>
        <v>0.72490997968256521</v>
      </c>
      <c r="AN14" s="23">
        <f t="shared" si="0"/>
        <v>0.91885095854036325</v>
      </c>
      <c r="AO14" s="23">
        <f t="shared" si="0"/>
        <v>0.88320492446339838</v>
      </c>
      <c r="AP14" s="23">
        <f t="shared" si="0"/>
        <v>0.87236225382712074</v>
      </c>
      <c r="AQ14" s="23">
        <f t="shared" si="0"/>
        <v>0.93904769568103641</v>
      </c>
      <c r="AR14" s="23">
        <f t="shared" si="0"/>
        <v>0.96322745468809712</v>
      </c>
      <c r="AS14" s="23">
        <f t="shared" si="0"/>
        <v>0.95916396773349966</v>
      </c>
      <c r="AT14" s="23">
        <f t="shared" si="0"/>
        <v>0.96181931564442469</v>
      </c>
      <c r="AU14" s="23">
        <f t="shared" si="0"/>
        <v>0.9738488463317978</v>
      </c>
      <c r="AV14" s="23">
        <f t="shared" si="0"/>
        <v>0.96785419726016375</v>
      </c>
      <c r="AW14" s="23">
        <f t="shared" si="0"/>
        <v>0.97185733539860386</v>
      </c>
      <c r="AX14" s="23">
        <f t="shared" si="0"/>
        <v>0.99297942105369019</v>
      </c>
      <c r="AY14" s="23">
        <f t="shared" si="0"/>
        <v>0.99376395566373643</v>
      </c>
      <c r="AZ14" s="23">
        <f t="shared" si="0"/>
        <v>0.99072639858381439</v>
      </c>
      <c r="BB14" s="12" t="s">
        <v>55</v>
      </c>
      <c r="BC14" s="23"/>
      <c r="BD14" s="23">
        <f t="shared" si="5"/>
        <v>44.199999999999818</v>
      </c>
      <c r="BE14" s="23">
        <f t="shared" si="1"/>
        <v>-26.300000000000182</v>
      </c>
      <c r="BF14" s="23">
        <f t="shared" si="1"/>
        <v>5.5</v>
      </c>
      <c r="BG14" s="23">
        <f t="shared" si="1"/>
        <v>-11.699999999999818</v>
      </c>
      <c r="BH14" s="23">
        <f t="shared" si="1"/>
        <v>66.599999999999454</v>
      </c>
      <c r="BI14" s="23">
        <f t="shared" si="1"/>
        <v>-23.799999999999272</v>
      </c>
      <c r="BJ14" s="23">
        <f t="shared" si="1"/>
        <v>-56.700000000000728</v>
      </c>
      <c r="BK14" s="23">
        <f t="shared" si="1"/>
        <v>-630.39999999999964</v>
      </c>
      <c r="BL14" s="23">
        <f t="shared" si="1"/>
        <v>-734.90000000000009</v>
      </c>
      <c r="BM14" s="23">
        <f t="shared" si="1"/>
        <v>964.09999999999991</v>
      </c>
      <c r="BN14" s="23">
        <f t="shared" si="1"/>
        <v>-177.19999999999982</v>
      </c>
      <c r="BO14" s="23">
        <f t="shared" si="1"/>
        <v>-53.899999999999636</v>
      </c>
      <c r="BP14" s="23">
        <f t="shared" si="1"/>
        <v>331.5</v>
      </c>
      <c r="BQ14" s="23">
        <f t="shared" si="1"/>
        <v>120.19999999999982</v>
      </c>
      <c r="BR14" s="23">
        <f t="shared" si="1"/>
        <v>-20.199999999999818</v>
      </c>
      <c r="BS14" s="23">
        <f t="shared" si="1"/>
        <v>13.199999999999818</v>
      </c>
      <c r="BT14" s="23">
        <f t="shared" si="1"/>
        <v>59.800000000000182</v>
      </c>
      <c r="BU14" s="23">
        <f t="shared" si="1"/>
        <v>-29.800000000000182</v>
      </c>
      <c r="BV14" s="23">
        <f t="shared" si="1"/>
        <v>19.899999999999636</v>
      </c>
      <c r="BW14" s="23">
        <f t="shared" si="1"/>
        <v>105</v>
      </c>
      <c r="BX14" s="23">
        <f t="shared" si="1"/>
        <v>3.9000000000005457</v>
      </c>
      <c r="BY14" s="23">
        <f t="shared" si="1"/>
        <v>-15.100000000000364</v>
      </c>
    </row>
    <row r="15" spans="1:77" x14ac:dyDescent="0.2">
      <c r="A15" s="13" t="s">
        <v>43</v>
      </c>
      <c r="B15" s="12" t="s">
        <v>35</v>
      </c>
      <c r="C15" s="17">
        <v>6939.3</v>
      </c>
      <c r="D15" s="17">
        <v>7065.1</v>
      </c>
      <c r="E15" s="17">
        <v>7019.6</v>
      </c>
      <c r="F15" s="17">
        <v>6991.1</v>
      </c>
      <c r="G15" s="17">
        <v>6991</v>
      </c>
      <c r="H15" s="17">
        <v>7044.5</v>
      </c>
      <c r="I15" s="17">
        <v>6965.1</v>
      </c>
      <c r="J15" s="17">
        <v>6919.3</v>
      </c>
      <c r="K15" s="17">
        <v>6081.6</v>
      </c>
      <c r="L15" s="17">
        <v>5074.3999999999996</v>
      </c>
      <c r="M15" s="17">
        <v>6401.8</v>
      </c>
      <c r="N15" s="17">
        <v>6239.2</v>
      </c>
      <c r="O15" s="17">
        <v>6246.7</v>
      </c>
      <c r="P15" s="17">
        <v>6644.7</v>
      </c>
      <c r="Q15" s="17">
        <v>6744</v>
      </c>
      <c r="R15" s="17">
        <v>6718.5</v>
      </c>
      <c r="S15" s="17">
        <v>6805.1</v>
      </c>
      <c r="T15" s="17">
        <v>6865.9</v>
      </c>
      <c r="U15" s="17">
        <v>6758.7</v>
      </c>
      <c r="V15" s="17">
        <v>6797</v>
      </c>
      <c r="W15" s="17">
        <v>6908.8</v>
      </c>
      <c r="X15" s="17">
        <v>6815.7</v>
      </c>
      <c r="Y15" s="17">
        <v>6832.3</v>
      </c>
      <c r="Z15" s="24">
        <f>Y15-U15</f>
        <v>73.600000000000364</v>
      </c>
    </row>
    <row r="16" spans="1:77" ht="21" x14ac:dyDescent="0.2">
      <c r="A16" s="15"/>
      <c r="B16" s="12" t="s">
        <v>36</v>
      </c>
      <c r="C16" s="16">
        <v>808.9</v>
      </c>
      <c r="D16" s="16">
        <v>852.4</v>
      </c>
      <c r="E16" s="16">
        <v>831.8</v>
      </c>
      <c r="F16" s="16">
        <v>802.2</v>
      </c>
      <c r="G16" s="16">
        <v>827.3</v>
      </c>
      <c r="H16" s="16">
        <v>804.4</v>
      </c>
      <c r="I16" s="16">
        <v>795.8</v>
      </c>
      <c r="J16" s="16">
        <v>828.5</v>
      </c>
      <c r="K16" s="16">
        <v>806.1</v>
      </c>
      <c r="L16" s="16">
        <v>704.9</v>
      </c>
      <c r="M16" s="16">
        <v>753.3</v>
      </c>
      <c r="N16" s="16">
        <v>800.2</v>
      </c>
      <c r="O16" s="16">
        <v>824.5</v>
      </c>
      <c r="P16" s="16">
        <v>812.8</v>
      </c>
      <c r="Q16" s="16">
        <v>768.9</v>
      </c>
      <c r="R16" s="16">
        <v>757.4</v>
      </c>
      <c r="S16" s="16">
        <v>796.5</v>
      </c>
      <c r="T16" s="16">
        <v>798.2</v>
      </c>
      <c r="U16" s="16">
        <v>752</v>
      </c>
      <c r="V16" s="16">
        <v>744.2</v>
      </c>
      <c r="W16" s="16">
        <v>748.9</v>
      </c>
      <c r="X16" s="16">
        <v>704.9</v>
      </c>
      <c r="Y16" s="16">
        <v>725.5</v>
      </c>
      <c r="Z16" s="24">
        <f t="shared" ref="Z16:Z21" si="6">Y16-U16</f>
        <v>-26.5</v>
      </c>
    </row>
    <row r="17" spans="1:26" x14ac:dyDescent="0.2">
      <c r="A17" s="15"/>
      <c r="B17" s="12" t="s">
        <v>37</v>
      </c>
      <c r="C17" s="17">
        <v>1.9</v>
      </c>
      <c r="D17" s="17">
        <v>2</v>
      </c>
      <c r="E17" s="17">
        <v>2</v>
      </c>
      <c r="F17" s="17">
        <v>2</v>
      </c>
      <c r="G17" s="17">
        <v>2</v>
      </c>
      <c r="H17" s="17">
        <v>2</v>
      </c>
      <c r="I17" s="17">
        <v>1.9</v>
      </c>
      <c r="J17" s="17">
        <v>1.8</v>
      </c>
      <c r="K17" s="17">
        <v>1.1000000000000001</v>
      </c>
      <c r="L17" s="17">
        <v>1</v>
      </c>
      <c r="M17" s="17">
        <v>1.3</v>
      </c>
      <c r="N17" s="17">
        <v>1.3</v>
      </c>
      <c r="O17" s="17">
        <v>1.1000000000000001</v>
      </c>
      <c r="P17" s="17">
        <v>1.2</v>
      </c>
      <c r="Q17" s="17">
        <v>1.3</v>
      </c>
      <c r="R17" s="17">
        <v>1.3</v>
      </c>
      <c r="S17" s="17">
        <v>1.6</v>
      </c>
      <c r="T17" s="17">
        <v>1.5</v>
      </c>
      <c r="U17" s="17">
        <v>1.6</v>
      </c>
      <c r="V17" s="17">
        <v>1.6</v>
      </c>
      <c r="W17" s="17"/>
      <c r="X17" s="17"/>
      <c r="Y17" s="17"/>
      <c r="Z17" s="24">
        <f t="shared" si="6"/>
        <v>-1.6</v>
      </c>
    </row>
    <row r="18" spans="1:26" x14ac:dyDescent="0.2">
      <c r="A18" s="15"/>
      <c r="B18" s="12" t="s">
        <v>39</v>
      </c>
      <c r="C18" s="16">
        <v>488.3</v>
      </c>
      <c r="D18" s="16">
        <v>521.1</v>
      </c>
      <c r="E18" s="16">
        <v>520.1</v>
      </c>
      <c r="F18" s="16">
        <v>514.4</v>
      </c>
      <c r="G18" s="16">
        <v>511.5</v>
      </c>
      <c r="H18" s="16">
        <v>516.6</v>
      </c>
      <c r="I18" s="16">
        <v>496.1</v>
      </c>
      <c r="J18" s="16">
        <v>472.1</v>
      </c>
      <c r="K18" s="16">
        <v>374.6</v>
      </c>
      <c r="L18" s="16">
        <v>317.60000000000002</v>
      </c>
      <c r="M18" s="16">
        <v>412.5</v>
      </c>
      <c r="N18" s="16">
        <v>420.1</v>
      </c>
      <c r="O18" s="16">
        <v>405.7</v>
      </c>
      <c r="P18" s="16">
        <v>438</v>
      </c>
      <c r="Q18" s="16">
        <v>454.3</v>
      </c>
      <c r="R18" s="16">
        <v>464.9</v>
      </c>
      <c r="S18" s="16">
        <v>470.2</v>
      </c>
      <c r="T18" s="16">
        <v>443.3</v>
      </c>
      <c r="U18" s="16">
        <v>456.8</v>
      </c>
      <c r="V18" s="16">
        <v>460.4</v>
      </c>
      <c r="W18" s="16">
        <v>475.1</v>
      </c>
      <c r="X18" s="16">
        <v>445.6</v>
      </c>
      <c r="Y18" s="16">
        <v>438.7</v>
      </c>
      <c r="Z18" s="24">
        <f t="shared" si="6"/>
        <v>-18.100000000000023</v>
      </c>
    </row>
    <row r="19" spans="1:26" ht="63" x14ac:dyDescent="0.2">
      <c r="A19" s="15"/>
      <c r="B19" s="12" t="s">
        <v>40</v>
      </c>
      <c r="C19" s="17">
        <v>9.8000000000000007</v>
      </c>
      <c r="D19" s="17">
        <v>10.5</v>
      </c>
      <c r="E19" s="17">
        <v>10.4</v>
      </c>
      <c r="F19" s="17">
        <v>10.199999999999999</v>
      </c>
      <c r="G19" s="17">
        <v>11.4</v>
      </c>
      <c r="H19" s="17">
        <v>11.5</v>
      </c>
      <c r="I19" s="17">
        <v>11</v>
      </c>
      <c r="J19" s="17">
        <v>10.4</v>
      </c>
      <c r="K19" s="17">
        <v>9.4</v>
      </c>
      <c r="L19" s="17">
        <v>7.7</v>
      </c>
      <c r="M19" s="17">
        <v>10.7</v>
      </c>
      <c r="N19" s="17">
        <v>10.9</v>
      </c>
      <c r="O19" s="17">
        <v>9.4</v>
      </c>
      <c r="P19" s="17">
        <v>10.5</v>
      </c>
      <c r="Q19" s="17">
        <v>11.1</v>
      </c>
      <c r="R19" s="17">
        <v>11.1</v>
      </c>
      <c r="S19" s="17">
        <v>11.4</v>
      </c>
      <c r="T19" s="17">
        <v>11</v>
      </c>
      <c r="U19" s="17">
        <v>11.7</v>
      </c>
      <c r="V19" s="17">
        <v>11.6</v>
      </c>
      <c r="W19" s="17"/>
      <c r="X19" s="17"/>
      <c r="Y19" s="17"/>
      <c r="Z19" s="24">
        <f t="shared" si="6"/>
        <v>-11.7</v>
      </c>
    </row>
    <row r="20" spans="1:26" x14ac:dyDescent="0.2">
      <c r="A20" s="15"/>
      <c r="B20" s="12" t="s">
        <v>41</v>
      </c>
      <c r="C20" s="16">
        <v>659.4</v>
      </c>
      <c r="D20" s="16">
        <v>663.7</v>
      </c>
      <c r="E20" s="16">
        <v>666.3</v>
      </c>
      <c r="F20" s="16">
        <v>667.9</v>
      </c>
      <c r="G20" s="16">
        <v>656.1</v>
      </c>
      <c r="H20" s="16">
        <v>660.5</v>
      </c>
      <c r="I20" s="16">
        <v>634.70000000000005</v>
      </c>
      <c r="J20" s="16">
        <v>637.6</v>
      </c>
      <c r="K20" s="16">
        <v>551.9</v>
      </c>
      <c r="L20" s="16">
        <v>439.4</v>
      </c>
      <c r="M20" s="16">
        <v>656.4</v>
      </c>
      <c r="N20" s="16">
        <v>616.20000000000005</v>
      </c>
      <c r="O20" s="16">
        <v>669.3</v>
      </c>
      <c r="P20" s="16">
        <v>714</v>
      </c>
      <c r="Q20" s="16">
        <v>720.1</v>
      </c>
      <c r="R20" s="16">
        <v>715.6</v>
      </c>
      <c r="S20" s="16">
        <v>744.1</v>
      </c>
      <c r="T20" s="16">
        <v>770.8</v>
      </c>
      <c r="U20" s="16">
        <v>725.3</v>
      </c>
      <c r="V20" s="16">
        <v>748</v>
      </c>
      <c r="W20" s="16">
        <v>735.3</v>
      </c>
      <c r="X20" s="16">
        <v>712.6</v>
      </c>
      <c r="Y20" s="16">
        <v>730.6</v>
      </c>
      <c r="Z20" s="24">
        <f t="shared" si="6"/>
        <v>5.3000000000000682</v>
      </c>
    </row>
    <row r="21" spans="1:26" x14ac:dyDescent="0.2">
      <c r="A21" s="14"/>
      <c r="B21" s="12" t="s">
        <v>42</v>
      </c>
      <c r="C21" s="17">
        <v>4971.1000000000004</v>
      </c>
      <c r="D21" s="17">
        <v>5015.3</v>
      </c>
      <c r="E21" s="17">
        <v>4989</v>
      </c>
      <c r="F21" s="17">
        <v>4994.5</v>
      </c>
      <c r="G21" s="17">
        <v>4982.8</v>
      </c>
      <c r="H21" s="17">
        <v>5049.3999999999996</v>
      </c>
      <c r="I21" s="17">
        <v>5025.6000000000004</v>
      </c>
      <c r="J21" s="17">
        <v>4968.8999999999996</v>
      </c>
      <c r="K21" s="17">
        <v>4338.5</v>
      </c>
      <c r="L21" s="17">
        <v>3603.6</v>
      </c>
      <c r="M21" s="17">
        <v>4567.7</v>
      </c>
      <c r="N21" s="17">
        <v>4390.5</v>
      </c>
      <c r="O21" s="17">
        <v>4336.6000000000004</v>
      </c>
      <c r="P21" s="17">
        <v>4668.1000000000004</v>
      </c>
      <c r="Q21" s="17">
        <v>4788.3</v>
      </c>
      <c r="R21" s="17">
        <v>4768.1000000000004</v>
      </c>
      <c r="S21" s="17">
        <v>4781.3</v>
      </c>
      <c r="T21" s="17">
        <v>4841.1000000000004</v>
      </c>
      <c r="U21" s="17">
        <v>4811.3</v>
      </c>
      <c r="V21" s="17">
        <v>4831.2</v>
      </c>
      <c r="W21" s="17">
        <v>4936.2</v>
      </c>
      <c r="X21" s="17">
        <v>4940.1000000000004</v>
      </c>
      <c r="Y21" s="17">
        <v>4925</v>
      </c>
      <c r="Z21" s="24">
        <f t="shared" si="6"/>
        <v>113.69999999999982</v>
      </c>
    </row>
    <row r="22" spans="1:26" x14ac:dyDescent="0.2">
      <c r="A22" s="13" t="s">
        <v>44</v>
      </c>
      <c r="B22" s="12" t="s">
        <v>35</v>
      </c>
      <c r="C22" s="16">
        <v>23740.3</v>
      </c>
      <c r="D22" s="16">
        <v>24325</v>
      </c>
      <c r="E22" s="16">
        <v>24346</v>
      </c>
      <c r="F22" s="16">
        <v>24088.799999999999</v>
      </c>
      <c r="G22" s="16">
        <v>23919.3</v>
      </c>
      <c r="H22" s="16">
        <v>24391.8</v>
      </c>
      <c r="I22" s="16">
        <v>24362.400000000001</v>
      </c>
      <c r="J22" s="16">
        <v>23873.7</v>
      </c>
      <c r="K22" s="16">
        <v>21865.8</v>
      </c>
      <c r="L22" s="16">
        <v>19121.2</v>
      </c>
      <c r="M22" s="16">
        <v>22561.599999999999</v>
      </c>
      <c r="N22" s="16">
        <v>22256.7</v>
      </c>
      <c r="O22" s="16">
        <v>22316.6</v>
      </c>
      <c r="P22" s="16">
        <v>23473.599999999999</v>
      </c>
      <c r="Q22" s="16">
        <v>24247.3</v>
      </c>
      <c r="R22" s="16">
        <v>24007.599999999999</v>
      </c>
      <c r="S22" s="16">
        <v>23933.9</v>
      </c>
      <c r="T22" s="16">
        <v>24537</v>
      </c>
      <c r="U22" s="16">
        <v>24541.5</v>
      </c>
      <c r="V22" s="16">
        <v>24362.5</v>
      </c>
      <c r="W22" s="16">
        <v>24414.799999999999</v>
      </c>
      <c r="X22" s="16">
        <v>24731.3</v>
      </c>
      <c r="Y22" s="16">
        <v>24868</v>
      </c>
      <c r="Z22" s="24"/>
    </row>
    <row r="23" spans="1:26" ht="21" x14ac:dyDescent="0.2">
      <c r="A23" s="15"/>
      <c r="B23" s="12" t="s">
        <v>36</v>
      </c>
      <c r="C23" s="17">
        <v>1230.2</v>
      </c>
      <c r="D23" s="17">
        <v>1304.2</v>
      </c>
      <c r="E23" s="17">
        <v>1286.4000000000001</v>
      </c>
      <c r="F23" s="17">
        <v>1258.2</v>
      </c>
      <c r="G23" s="17">
        <v>1234.5999999999999</v>
      </c>
      <c r="H23" s="17">
        <v>1235.3</v>
      </c>
      <c r="I23" s="17">
        <v>1245.5999999999999</v>
      </c>
      <c r="J23" s="17">
        <v>1275.8</v>
      </c>
      <c r="K23" s="17">
        <v>1194.7</v>
      </c>
      <c r="L23" s="17">
        <v>1095.7</v>
      </c>
      <c r="M23" s="17">
        <v>1212.5999999999999</v>
      </c>
      <c r="N23" s="17">
        <v>1241.9000000000001</v>
      </c>
      <c r="O23" s="17">
        <v>1220.9000000000001</v>
      </c>
      <c r="P23" s="17">
        <v>1244.4000000000001</v>
      </c>
      <c r="Q23" s="17">
        <v>1228.5</v>
      </c>
      <c r="R23" s="17">
        <v>1196.7</v>
      </c>
      <c r="S23" s="17">
        <v>1197.9000000000001</v>
      </c>
      <c r="T23" s="17">
        <v>1239.9000000000001</v>
      </c>
      <c r="U23" s="17">
        <v>1194.3</v>
      </c>
      <c r="V23" s="17">
        <v>1176.7</v>
      </c>
      <c r="W23" s="17">
        <v>1147.0999999999999</v>
      </c>
      <c r="X23" s="17">
        <v>1135.8</v>
      </c>
      <c r="Y23" s="17">
        <v>1144.7</v>
      </c>
      <c r="Z23" s="24"/>
    </row>
    <row r="24" spans="1:26" x14ac:dyDescent="0.2">
      <c r="A24" s="15"/>
      <c r="B24" s="12" t="s">
        <v>37</v>
      </c>
      <c r="C24" s="16">
        <v>20.399999999999999</v>
      </c>
      <c r="D24" s="16">
        <v>21</v>
      </c>
      <c r="E24" s="16">
        <v>21.1</v>
      </c>
      <c r="F24" s="16">
        <v>21</v>
      </c>
      <c r="G24" s="16">
        <v>20.7</v>
      </c>
      <c r="H24" s="16">
        <v>20.9</v>
      </c>
      <c r="I24" s="16">
        <v>20.7</v>
      </c>
      <c r="J24" s="16">
        <v>20.3</v>
      </c>
      <c r="K24" s="16">
        <v>18.399999999999999</v>
      </c>
      <c r="L24" s="16">
        <v>15.8</v>
      </c>
      <c r="M24" s="16">
        <v>18.5</v>
      </c>
      <c r="N24" s="16">
        <v>18.2</v>
      </c>
      <c r="O24" s="16">
        <v>17.8</v>
      </c>
      <c r="P24" s="16">
        <v>18.399999999999999</v>
      </c>
      <c r="Q24" s="16">
        <v>18.5</v>
      </c>
      <c r="R24" s="16">
        <v>18.100000000000001</v>
      </c>
      <c r="S24" s="16">
        <v>17.8</v>
      </c>
      <c r="T24" s="16">
        <v>17.8</v>
      </c>
      <c r="U24" s="16">
        <v>17.899999999999999</v>
      </c>
      <c r="V24" s="16">
        <v>17.899999999999999</v>
      </c>
      <c r="W24" s="16"/>
      <c r="X24" s="16"/>
      <c r="Y24" s="16"/>
      <c r="Z24" s="24"/>
    </row>
    <row r="25" spans="1:26" x14ac:dyDescent="0.2">
      <c r="A25" s="15"/>
      <c r="B25" s="12" t="s">
        <v>39</v>
      </c>
      <c r="C25" s="17">
        <v>3416.7</v>
      </c>
      <c r="D25" s="17">
        <v>3489.3</v>
      </c>
      <c r="E25" s="17">
        <v>3501.6</v>
      </c>
      <c r="F25" s="17">
        <v>3473.5</v>
      </c>
      <c r="G25" s="17">
        <v>3451.6</v>
      </c>
      <c r="H25" s="17">
        <v>3482.2</v>
      </c>
      <c r="I25" s="17">
        <v>3468.3</v>
      </c>
      <c r="J25" s="17">
        <v>3420</v>
      </c>
      <c r="K25" s="17">
        <v>3029.4</v>
      </c>
      <c r="L25" s="17">
        <v>2606.3000000000002</v>
      </c>
      <c r="M25" s="17">
        <v>3218.8</v>
      </c>
      <c r="N25" s="17">
        <v>3223.9</v>
      </c>
      <c r="O25" s="17">
        <v>3242.5</v>
      </c>
      <c r="P25" s="17">
        <v>3344.7</v>
      </c>
      <c r="Q25" s="17">
        <v>3416.8</v>
      </c>
      <c r="R25" s="17">
        <v>3394.7</v>
      </c>
      <c r="S25" s="17">
        <v>3384.8</v>
      </c>
      <c r="T25" s="17">
        <v>3391.1</v>
      </c>
      <c r="U25" s="17">
        <v>3446.5</v>
      </c>
      <c r="V25" s="17">
        <v>3415.2</v>
      </c>
      <c r="W25" s="17">
        <v>3467.7</v>
      </c>
      <c r="X25" s="17">
        <v>3454.5</v>
      </c>
      <c r="Y25" s="17">
        <v>3485.3</v>
      </c>
      <c r="Z25" s="24"/>
    </row>
    <row r="26" spans="1:26" ht="63" x14ac:dyDescent="0.2">
      <c r="A26" s="15"/>
      <c r="B26" s="12" t="s">
        <v>40</v>
      </c>
      <c r="C26" s="16">
        <v>272.89999999999998</v>
      </c>
      <c r="D26" s="16">
        <v>276.5</v>
      </c>
      <c r="E26" s="16">
        <v>280.10000000000002</v>
      </c>
      <c r="F26" s="16">
        <v>279.7</v>
      </c>
      <c r="G26" s="16">
        <v>280.7</v>
      </c>
      <c r="H26" s="16">
        <v>283.60000000000002</v>
      </c>
      <c r="I26" s="16">
        <v>285.60000000000002</v>
      </c>
      <c r="J26" s="16">
        <v>281.5</v>
      </c>
      <c r="K26" s="16">
        <v>274.3</v>
      </c>
      <c r="L26" s="16">
        <v>258.8</v>
      </c>
      <c r="M26" s="16">
        <v>279</v>
      </c>
      <c r="N26" s="16">
        <v>279.3</v>
      </c>
      <c r="O26" s="16">
        <v>279.8</v>
      </c>
      <c r="P26" s="16">
        <v>286.2</v>
      </c>
      <c r="Q26" s="16">
        <v>293.7</v>
      </c>
      <c r="R26" s="16">
        <v>288.5</v>
      </c>
      <c r="S26" s="16">
        <v>287.7</v>
      </c>
      <c r="T26" s="16">
        <v>287.60000000000002</v>
      </c>
      <c r="U26" s="16">
        <v>290.2</v>
      </c>
      <c r="V26" s="16">
        <v>287</v>
      </c>
      <c r="W26" s="16"/>
      <c r="X26" s="16"/>
      <c r="Y26" s="16"/>
      <c r="Z26" s="24"/>
    </row>
    <row r="27" spans="1:26" x14ac:dyDescent="0.2">
      <c r="A27" s="15"/>
      <c r="B27" s="12" t="s">
        <v>41</v>
      </c>
      <c r="C27" s="17">
        <v>1463.1</v>
      </c>
      <c r="D27" s="17">
        <v>1494.8</v>
      </c>
      <c r="E27" s="17">
        <v>1500</v>
      </c>
      <c r="F27" s="17">
        <v>1511.3</v>
      </c>
      <c r="G27" s="17">
        <v>1487.6</v>
      </c>
      <c r="H27" s="17">
        <v>1505.7</v>
      </c>
      <c r="I27" s="17">
        <v>1485</v>
      </c>
      <c r="J27" s="17">
        <v>1487.2</v>
      </c>
      <c r="K27" s="17">
        <v>1323.5</v>
      </c>
      <c r="L27" s="17">
        <v>1108.3</v>
      </c>
      <c r="M27" s="17">
        <v>1494.7</v>
      </c>
      <c r="N27" s="17">
        <v>1460.6</v>
      </c>
      <c r="O27" s="17">
        <v>1559.2</v>
      </c>
      <c r="P27" s="17">
        <v>1660.4</v>
      </c>
      <c r="Q27" s="17">
        <v>1676.7</v>
      </c>
      <c r="R27" s="17">
        <v>1712.9</v>
      </c>
      <c r="S27" s="17">
        <v>1757.9</v>
      </c>
      <c r="T27" s="17">
        <v>1813.9</v>
      </c>
      <c r="U27" s="17">
        <v>1752.4</v>
      </c>
      <c r="V27" s="17">
        <v>1785.1</v>
      </c>
      <c r="W27" s="17">
        <v>1776.1</v>
      </c>
      <c r="X27" s="17">
        <v>1752.9</v>
      </c>
      <c r="Y27" s="17">
        <v>1779.8</v>
      </c>
      <c r="Z27" s="24"/>
    </row>
    <row r="28" spans="1:26" x14ac:dyDescent="0.2">
      <c r="A28" s="14"/>
      <c r="B28" s="12" t="s">
        <v>42</v>
      </c>
      <c r="C28" s="16">
        <v>17337.099999999999</v>
      </c>
      <c r="D28" s="16">
        <v>17739.099999999999</v>
      </c>
      <c r="E28" s="16">
        <v>17756.7</v>
      </c>
      <c r="F28" s="16">
        <v>17545</v>
      </c>
      <c r="G28" s="16">
        <v>17444</v>
      </c>
      <c r="H28" s="16">
        <v>17864.099999999999</v>
      </c>
      <c r="I28" s="16">
        <v>17857.2</v>
      </c>
      <c r="J28" s="16">
        <v>17388.8</v>
      </c>
      <c r="K28" s="16">
        <v>16025.5</v>
      </c>
      <c r="L28" s="16">
        <v>14036.2</v>
      </c>
      <c r="M28" s="16">
        <v>16337.9</v>
      </c>
      <c r="N28" s="16">
        <v>16032.8</v>
      </c>
      <c r="O28" s="16">
        <v>15996.4</v>
      </c>
      <c r="P28" s="16">
        <v>16919.5</v>
      </c>
      <c r="Q28" s="16">
        <v>17613.099999999999</v>
      </c>
      <c r="R28" s="16">
        <v>17396.599999999999</v>
      </c>
      <c r="S28" s="16">
        <v>17287.7</v>
      </c>
      <c r="T28" s="16">
        <v>17786.7</v>
      </c>
      <c r="U28" s="16">
        <v>17840.099999999999</v>
      </c>
      <c r="V28" s="16">
        <v>17680.599999999999</v>
      </c>
      <c r="W28" s="16">
        <v>17718</v>
      </c>
      <c r="X28" s="16">
        <v>18078.8</v>
      </c>
      <c r="Y28" s="16">
        <v>18144.8</v>
      </c>
      <c r="Z28" s="24"/>
    </row>
    <row r="29" spans="1:26" x14ac:dyDescent="0.2">
      <c r="A29" s="18" t="s">
        <v>45</v>
      </c>
    </row>
    <row r="30" spans="1:26" x14ac:dyDescent="0.2">
      <c r="A30" s="19" t="s">
        <v>46</v>
      </c>
    </row>
    <row r="31" spans="1:26" x14ac:dyDescent="0.2">
      <c r="A31" s="20" t="s">
        <v>47</v>
      </c>
      <c r="B31" s="19" t="s">
        <v>48</v>
      </c>
    </row>
  </sheetData>
  <mergeCells count="11">
    <mergeCell ref="A6:B6"/>
    <mergeCell ref="C6:Y6"/>
    <mergeCell ref="A8:A14"/>
    <mergeCell ref="A15:A21"/>
    <mergeCell ref="A22:A28"/>
    <mergeCell ref="A3:B3"/>
    <mergeCell ref="C3:Y3"/>
    <mergeCell ref="A4:B4"/>
    <mergeCell ref="C4:Y4"/>
    <mergeCell ref="A5:B5"/>
    <mergeCell ref="C5:Y5"/>
  </mergeCells>
  <hyperlinks>
    <hyperlink ref="A2" r:id="rId1" display="http://dati.istat.it/OECDStat_Metadata/ShowMetadata.ashx?Dataset=DCCN_OCCQSEC2010&amp;ShowOnWeb=true&amp;Lang=it"/>
    <hyperlink ref="C5" r:id="rId2" display="http://dati.istat.it/OECDStat_Metadata/ShowMetadata.ashx?Dataset=DCCN_OCCQSEC2010&amp;Coords=[CORREZ].[N]&amp;ShowOnWeb=true&amp;Lang=it"/>
    <hyperlink ref="A29" r:id="rId3" display="http://dativ7a.istat.it//index.aspx?DatasetCode=DCCN_OCCQSEC2010"/>
  </hyperlinks>
  <pageMargins left="0.75" right="0.75" top="1" bottom="1" header="0.5" footer="0.5"/>
  <pageSetup orientation="portrait" horizontalDpi="0" verticalDpi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149"/>
  <sheetViews>
    <sheetView showGridLines="0" topLeftCell="A2" workbookViewId="0">
      <selection activeCell="C81" sqref="C81"/>
    </sheetView>
  </sheetViews>
  <sheetFormatPr defaultRowHeight="12.75" x14ac:dyDescent="0.2"/>
  <cols>
    <col min="1" max="2" width="27.42578125" customWidth="1"/>
  </cols>
  <sheetData>
    <row r="1" spans="1:77" hidden="1" x14ac:dyDescent="0.2">
      <c r="A1" s="1" t="e">
        <f ca="1">DotStatQuery(B1)</f>
        <v>#NAME?</v>
      </c>
      <c r="B1" s="1" t="s">
        <v>0</v>
      </c>
    </row>
    <row r="2" spans="1:77" ht="34.5" x14ac:dyDescent="0.2">
      <c r="A2" s="2" t="s">
        <v>1</v>
      </c>
    </row>
    <row r="3" spans="1:77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77" x14ac:dyDescent="0.2">
      <c r="A4" s="3" t="s">
        <v>4</v>
      </c>
      <c r="B4" s="4"/>
      <c r="C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</row>
    <row r="5" spans="1:77" x14ac:dyDescent="0.2">
      <c r="A5" s="3" t="s">
        <v>6</v>
      </c>
      <c r="B5" s="4"/>
      <c r="C5" s="8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9"/>
    </row>
    <row r="6" spans="1:77" x14ac:dyDescent="0.2">
      <c r="A6" s="3" t="s">
        <v>8</v>
      </c>
      <c r="B6" s="4"/>
      <c r="C6" s="5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</row>
    <row r="7" spans="1:77" x14ac:dyDescent="0.2">
      <c r="A7" s="21" t="s">
        <v>10</v>
      </c>
      <c r="B7" s="22"/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Q7" s="11" t="s">
        <v>25</v>
      </c>
      <c r="R7" s="11" t="s">
        <v>26</v>
      </c>
      <c r="S7" s="11" t="s">
        <v>27</v>
      </c>
      <c r="T7" s="11" t="s">
        <v>28</v>
      </c>
      <c r="U7" s="11" t="s">
        <v>29</v>
      </c>
      <c r="V7" s="11" t="s">
        <v>30</v>
      </c>
      <c r="W7" s="11" t="s">
        <v>31</v>
      </c>
      <c r="X7" s="11" t="s">
        <v>32</v>
      </c>
      <c r="Y7" s="11" t="s">
        <v>33</v>
      </c>
      <c r="AC7" s="22"/>
      <c r="AD7" s="11" t="s">
        <v>11</v>
      </c>
      <c r="AE7" s="11" t="s">
        <v>12</v>
      </c>
      <c r="AF7" s="11" t="s">
        <v>13</v>
      </c>
      <c r="AG7" s="11" t="s">
        <v>14</v>
      </c>
      <c r="AH7" s="11" t="s">
        <v>15</v>
      </c>
      <c r="AI7" s="11" t="s">
        <v>16</v>
      </c>
      <c r="AJ7" s="11" t="s">
        <v>17</v>
      </c>
      <c r="AK7" s="11" t="s">
        <v>18</v>
      </c>
      <c r="AL7" s="11" t="s">
        <v>19</v>
      </c>
      <c r="AM7" s="11" t="s">
        <v>20</v>
      </c>
      <c r="AN7" s="11" t="s">
        <v>21</v>
      </c>
      <c r="AO7" s="11" t="s">
        <v>22</v>
      </c>
      <c r="AP7" s="11" t="s">
        <v>23</v>
      </c>
      <c r="AQ7" s="11" t="s">
        <v>24</v>
      </c>
      <c r="AR7" s="11" t="s">
        <v>25</v>
      </c>
      <c r="AS7" s="11" t="s">
        <v>26</v>
      </c>
      <c r="AT7" s="11" t="s">
        <v>27</v>
      </c>
      <c r="AU7" s="11" t="s">
        <v>28</v>
      </c>
      <c r="AV7" s="11" t="s">
        <v>29</v>
      </c>
      <c r="AW7" s="11" t="s">
        <v>30</v>
      </c>
      <c r="AX7" s="11" t="s">
        <v>31</v>
      </c>
      <c r="AY7" s="11" t="s">
        <v>32</v>
      </c>
      <c r="AZ7" s="11" t="s">
        <v>33</v>
      </c>
      <c r="BB7" s="22"/>
      <c r="BC7" s="11" t="s">
        <v>11</v>
      </c>
      <c r="BD7" s="11" t="s">
        <v>12</v>
      </c>
      <c r="BE7" s="11" t="s">
        <v>13</v>
      </c>
      <c r="BF7" s="11" t="s">
        <v>14</v>
      </c>
      <c r="BG7" s="11" t="s">
        <v>15</v>
      </c>
      <c r="BH7" s="11" t="s">
        <v>16</v>
      </c>
      <c r="BI7" s="11" t="s">
        <v>17</v>
      </c>
      <c r="BJ7" s="11" t="s">
        <v>18</v>
      </c>
      <c r="BK7" s="11" t="s">
        <v>19</v>
      </c>
      <c r="BL7" s="11" t="s">
        <v>20</v>
      </c>
      <c r="BM7" s="11" t="s">
        <v>21</v>
      </c>
      <c r="BN7" s="11" t="s">
        <v>22</v>
      </c>
      <c r="BO7" s="11" t="s">
        <v>23</v>
      </c>
      <c r="BP7" s="11" t="s">
        <v>24</v>
      </c>
      <c r="BQ7" s="11" t="s">
        <v>25</v>
      </c>
      <c r="BR7" s="11" t="s">
        <v>26</v>
      </c>
      <c r="BS7" s="11" t="s">
        <v>27</v>
      </c>
      <c r="BT7" s="11" t="s">
        <v>28</v>
      </c>
      <c r="BU7" s="11" t="s">
        <v>29</v>
      </c>
      <c r="BV7" s="11" t="s">
        <v>30</v>
      </c>
      <c r="BW7" s="11" t="s">
        <v>31</v>
      </c>
      <c r="BX7" s="11" t="s">
        <v>32</v>
      </c>
      <c r="BY7" s="11" t="s">
        <v>33</v>
      </c>
    </row>
    <row r="8" spans="1:77" x14ac:dyDescent="0.2">
      <c r="A8" s="13" t="s">
        <v>34</v>
      </c>
      <c r="B8" s="12" t="s">
        <v>35</v>
      </c>
      <c r="C8" s="16">
        <v>17065.3</v>
      </c>
      <c r="D8" s="16">
        <v>17144.8</v>
      </c>
      <c r="E8" s="16">
        <v>17119.8</v>
      </c>
      <c r="F8" s="16">
        <v>17154.900000000001</v>
      </c>
      <c r="G8" s="16">
        <v>17204.5</v>
      </c>
      <c r="H8" s="16">
        <v>17234</v>
      </c>
      <c r="I8" s="16">
        <v>17171.900000000001</v>
      </c>
      <c r="J8" s="16">
        <v>17016.8</v>
      </c>
      <c r="K8" s="16">
        <v>16051</v>
      </c>
      <c r="L8" s="16">
        <v>13952.8</v>
      </c>
      <c r="M8" s="16">
        <v>15932.1</v>
      </c>
      <c r="N8" s="16">
        <v>16072.3</v>
      </c>
      <c r="O8" s="16">
        <v>16342.1</v>
      </c>
      <c r="P8" s="16">
        <v>16724.900000000001</v>
      </c>
      <c r="Q8" s="16">
        <v>17266.599999999999</v>
      </c>
      <c r="R8" s="16">
        <v>17357.7</v>
      </c>
      <c r="S8" s="16">
        <v>17417.2</v>
      </c>
      <c r="T8" s="16">
        <v>17544.2</v>
      </c>
      <c r="U8" s="16">
        <v>17545.400000000001</v>
      </c>
      <c r="V8" s="16">
        <v>17641.400000000001</v>
      </c>
      <c r="W8" s="16">
        <v>17797.599999999999</v>
      </c>
      <c r="X8" s="16">
        <v>17787.5</v>
      </c>
      <c r="Y8" s="16">
        <v>17802.900000000001</v>
      </c>
      <c r="Z8" s="24">
        <f>Y8-U8</f>
        <v>257.5</v>
      </c>
      <c r="AC8" s="12" t="s">
        <v>49</v>
      </c>
      <c r="AD8" s="23">
        <f>C8/$C8</f>
        <v>1</v>
      </c>
      <c r="AE8" s="23">
        <f t="shared" ref="AE8:AZ14" si="0">D8/$C8</f>
        <v>1.0046585761750453</v>
      </c>
      <c r="AF8" s="23">
        <f t="shared" si="0"/>
        <v>1.0031936151137102</v>
      </c>
      <c r="AG8" s="23">
        <f t="shared" si="0"/>
        <v>1.0052504204438246</v>
      </c>
      <c r="AH8" s="23">
        <f t="shared" si="0"/>
        <v>1.0081569031895132</v>
      </c>
      <c r="AI8" s="23">
        <f t="shared" si="0"/>
        <v>1.0098855572418886</v>
      </c>
      <c r="AJ8" s="23">
        <f t="shared" si="0"/>
        <v>1.0062465939655325</v>
      </c>
      <c r="AK8" s="23">
        <f t="shared" si="0"/>
        <v>0.99715797554101016</v>
      </c>
      <c r="AL8" s="23">
        <f t="shared" si="0"/>
        <v>0.94056359981951687</v>
      </c>
      <c r="AM8" s="23">
        <f t="shared" si="0"/>
        <v>0.81761234786379378</v>
      </c>
      <c r="AN8" s="23">
        <f t="shared" si="0"/>
        <v>0.9335962450118076</v>
      </c>
      <c r="AO8" s="23">
        <f t="shared" si="0"/>
        <v>0.94181174664377421</v>
      </c>
      <c r="AP8" s="23">
        <f t="shared" si="0"/>
        <v>0.95762160641770144</v>
      </c>
      <c r="AQ8" s="23">
        <f t="shared" si="0"/>
        <v>0.98005309018886289</v>
      </c>
      <c r="AR8" s="23">
        <f t="shared" si="0"/>
        <v>1.0117958664658693</v>
      </c>
      <c r="AS8" s="23">
        <f t="shared" si="0"/>
        <v>1.0171341845733741</v>
      </c>
      <c r="AT8" s="23">
        <f t="shared" si="0"/>
        <v>1.0206207918993515</v>
      </c>
      <c r="AU8" s="23">
        <f t="shared" si="0"/>
        <v>1.028062794090933</v>
      </c>
      <c r="AV8" s="23">
        <f t="shared" si="0"/>
        <v>1.0281331122218773</v>
      </c>
      <c r="AW8" s="23">
        <f t="shared" si="0"/>
        <v>1.0337585626974037</v>
      </c>
      <c r="AX8" s="23">
        <f t="shared" si="0"/>
        <v>1.0429116394086244</v>
      </c>
      <c r="AY8" s="23">
        <f t="shared" si="0"/>
        <v>1.0423197951398453</v>
      </c>
      <c r="AZ8" s="23">
        <f t="shared" si="0"/>
        <v>1.0432222111536276</v>
      </c>
      <c r="BB8" s="12" t="s">
        <v>49</v>
      </c>
      <c r="BC8" s="23"/>
      <c r="BD8" s="23">
        <f>D8-C8</f>
        <v>79.5</v>
      </c>
      <c r="BE8" s="23">
        <f t="shared" ref="BE8:BT14" si="1">E8-D8</f>
        <v>-25</v>
      </c>
      <c r="BF8" s="23">
        <f t="shared" si="1"/>
        <v>35.100000000002183</v>
      </c>
      <c r="BG8" s="23">
        <f t="shared" si="1"/>
        <v>49.599999999998545</v>
      </c>
      <c r="BH8" s="23">
        <f t="shared" si="1"/>
        <v>29.5</v>
      </c>
      <c r="BI8" s="23">
        <f t="shared" si="1"/>
        <v>-62.099999999998545</v>
      </c>
      <c r="BJ8" s="23">
        <f t="shared" si="1"/>
        <v>-155.10000000000218</v>
      </c>
      <c r="BK8" s="23">
        <f t="shared" si="1"/>
        <v>-965.79999999999927</v>
      </c>
      <c r="BL8" s="23">
        <f t="shared" si="1"/>
        <v>-2098.2000000000007</v>
      </c>
      <c r="BM8" s="23">
        <f t="shared" si="1"/>
        <v>1979.3000000000011</v>
      </c>
      <c r="BN8" s="23">
        <f t="shared" si="1"/>
        <v>140.19999999999891</v>
      </c>
      <c r="BO8" s="23">
        <f t="shared" si="1"/>
        <v>269.80000000000109</v>
      </c>
      <c r="BP8" s="23">
        <f t="shared" si="1"/>
        <v>382.80000000000109</v>
      </c>
      <c r="BQ8" s="23">
        <f t="shared" si="1"/>
        <v>541.69999999999709</v>
      </c>
      <c r="BR8" s="23">
        <f t="shared" si="1"/>
        <v>91.100000000002183</v>
      </c>
      <c r="BS8" s="23">
        <f t="shared" si="1"/>
        <v>59.5</v>
      </c>
      <c r="BT8" s="23">
        <f t="shared" si="1"/>
        <v>127</v>
      </c>
      <c r="BU8" s="23">
        <f t="shared" ref="BU8:BY14" si="2">U8-T8</f>
        <v>1.2000000000007276</v>
      </c>
      <c r="BV8" s="23">
        <f t="shared" si="2"/>
        <v>96</v>
      </c>
      <c r="BW8" s="23">
        <f t="shared" si="2"/>
        <v>156.19999999999709</v>
      </c>
      <c r="BX8" s="23">
        <f t="shared" si="2"/>
        <v>-10.099999999998545</v>
      </c>
      <c r="BY8" s="23">
        <f t="shared" si="2"/>
        <v>15.400000000001455</v>
      </c>
    </row>
    <row r="9" spans="1:77" ht="42" x14ac:dyDescent="0.2">
      <c r="A9" s="15"/>
      <c r="B9" s="12" t="s">
        <v>36</v>
      </c>
      <c r="C9" s="17">
        <v>448.2</v>
      </c>
      <c r="D9" s="17">
        <v>452.2</v>
      </c>
      <c r="E9" s="17">
        <v>442.2</v>
      </c>
      <c r="F9" s="17">
        <v>441.2</v>
      </c>
      <c r="G9" s="17">
        <v>437.2</v>
      </c>
      <c r="H9" s="17">
        <v>436.1</v>
      </c>
      <c r="I9" s="17">
        <v>431.9</v>
      </c>
      <c r="J9" s="17">
        <v>430.4</v>
      </c>
      <c r="K9" s="17">
        <v>421.1</v>
      </c>
      <c r="L9" s="17">
        <v>398.6</v>
      </c>
      <c r="M9" s="17">
        <v>434.9</v>
      </c>
      <c r="N9" s="17">
        <v>425.9</v>
      </c>
      <c r="O9" s="17">
        <v>429.1</v>
      </c>
      <c r="P9" s="17">
        <v>433.2</v>
      </c>
      <c r="Q9" s="17">
        <v>435.8</v>
      </c>
      <c r="R9" s="17">
        <v>428.8</v>
      </c>
      <c r="S9" s="17">
        <v>433.3</v>
      </c>
      <c r="T9" s="17">
        <v>435.2</v>
      </c>
      <c r="U9" s="17">
        <v>424.8</v>
      </c>
      <c r="V9" s="17">
        <v>424.6</v>
      </c>
      <c r="W9" s="17">
        <v>427</v>
      </c>
      <c r="X9" s="17">
        <v>420.9</v>
      </c>
      <c r="Y9" s="17">
        <v>408.5</v>
      </c>
      <c r="Z9" s="24">
        <f t="shared" ref="Z9:Z14" si="3">Y9-U9</f>
        <v>-16.300000000000011</v>
      </c>
      <c r="AC9" s="12" t="s">
        <v>50</v>
      </c>
      <c r="AD9" s="23">
        <f t="shared" ref="AD9:AD14" si="4">C9/$C9</f>
        <v>1</v>
      </c>
      <c r="AE9" s="23">
        <f t="shared" si="0"/>
        <v>1.0089245872378403</v>
      </c>
      <c r="AF9" s="23">
        <f t="shared" si="0"/>
        <v>0.98661311914323957</v>
      </c>
      <c r="AG9" s="23">
        <f t="shared" si="0"/>
        <v>0.98438197233377955</v>
      </c>
      <c r="AH9" s="23">
        <f t="shared" si="0"/>
        <v>0.97545738509593927</v>
      </c>
      <c r="AI9" s="23">
        <f t="shared" si="0"/>
        <v>0.97300312360553332</v>
      </c>
      <c r="AJ9" s="23">
        <f t="shared" si="0"/>
        <v>0.96363230700580094</v>
      </c>
      <c r="AK9" s="23">
        <f t="shared" si="0"/>
        <v>0.96028558679161091</v>
      </c>
      <c r="AL9" s="23">
        <f t="shared" si="0"/>
        <v>0.93953592146363241</v>
      </c>
      <c r="AM9" s="23">
        <f t="shared" si="0"/>
        <v>0.88933511825078093</v>
      </c>
      <c r="AN9" s="23">
        <f t="shared" si="0"/>
        <v>0.9703257474341811</v>
      </c>
      <c r="AO9" s="23">
        <f t="shared" si="0"/>
        <v>0.95024542614904062</v>
      </c>
      <c r="AP9" s="23">
        <f t="shared" si="0"/>
        <v>0.95738509593931287</v>
      </c>
      <c r="AQ9" s="23">
        <f t="shared" si="0"/>
        <v>0.96653279785809909</v>
      </c>
      <c r="AR9" s="23">
        <f t="shared" si="0"/>
        <v>0.97233377956269529</v>
      </c>
      <c r="AS9" s="23">
        <f t="shared" si="0"/>
        <v>0.95671575189647484</v>
      </c>
      <c r="AT9" s="23">
        <f t="shared" si="0"/>
        <v>0.96675591253904514</v>
      </c>
      <c r="AU9" s="23">
        <f t="shared" si="0"/>
        <v>0.97099509147701923</v>
      </c>
      <c r="AV9" s="23">
        <f t="shared" si="0"/>
        <v>0.94779116465863456</v>
      </c>
      <c r="AW9" s="23">
        <f t="shared" si="0"/>
        <v>0.94734493529674257</v>
      </c>
      <c r="AX9" s="23">
        <f t="shared" si="0"/>
        <v>0.95269968763944668</v>
      </c>
      <c r="AY9" s="23">
        <f t="shared" si="0"/>
        <v>0.93908969210174031</v>
      </c>
      <c r="AZ9" s="23">
        <f t="shared" si="0"/>
        <v>0.91142347166443549</v>
      </c>
      <c r="BB9" s="12" t="s">
        <v>50</v>
      </c>
      <c r="BC9" s="23"/>
      <c r="BD9" s="23">
        <f t="shared" ref="BD9:BD14" si="5">D9-C9</f>
        <v>4</v>
      </c>
      <c r="BE9" s="23">
        <f t="shared" si="1"/>
        <v>-10</v>
      </c>
      <c r="BF9" s="23">
        <f t="shared" si="1"/>
        <v>-1</v>
      </c>
      <c r="BG9" s="23">
        <f t="shared" si="1"/>
        <v>-4</v>
      </c>
      <c r="BH9" s="23">
        <f t="shared" si="1"/>
        <v>-1.0999999999999659</v>
      </c>
      <c r="BI9" s="23">
        <f t="shared" si="1"/>
        <v>-4.2000000000000455</v>
      </c>
      <c r="BJ9" s="23">
        <f t="shared" si="1"/>
        <v>-1.5</v>
      </c>
      <c r="BK9" s="23">
        <f t="shared" si="1"/>
        <v>-9.2999999999999545</v>
      </c>
      <c r="BL9" s="23">
        <f t="shared" si="1"/>
        <v>-22.5</v>
      </c>
      <c r="BM9" s="23">
        <f t="shared" si="1"/>
        <v>36.299999999999955</v>
      </c>
      <c r="BN9" s="23">
        <f t="shared" si="1"/>
        <v>-9</v>
      </c>
      <c r="BO9" s="23">
        <f t="shared" si="1"/>
        <v>3.2000000000000455</v>
      </c>
      <c r="BP9" s="23">
        <f t="shared" si="1"/>
        <v>4.0999999999999659</v>
      </c>
      <c r="BQ9" s="23">
        <f t="shared" si="1"/>
        <v>2.6000000000000227</v>
      </c>
      <c r="BR9" s="23">
        <f t="shared" si="1"/>
        <v>-7</v>
      </c>
      <c r="BS9" s="23">
        <f t="shared" si="1"/>
        <v>4.5</v>
      </c>
      <c r="BT9" s="23">
        <f t="shared" si="1"/>
        <v>1.8999999999999773</v>
      </c>
      <c r="BU9" s="23">
        <f t="shared" si="2"/>
        <v>-10.399999999999977</v>
      </c>
      <c r="BV9" s="23">
        <f t="shared" si="2"/>
        <v>-0.19999999999998863</v>
      </c>
      <c r="BW9" s="23">
        <f t="shared" si="2"/>
        <v>2.3999999999999773</v>
      </c>
      <c r="BX9" s="23">
        <f t="shared" si="2"/>
        <v>-6.1000000000000227</v>
      </c>
      <c r="BY9" s="23">
        <f t="shared" si="2"/>
        <v>-12.399999999999977</v>
      </c>
    </row>
    <row r="10" spans="1:77" ht="21" x14ac:dyDescent="0.2">
      <c r="A10" s="15"/>
      <c r="B10" s="12" t="s">
        <v>37</v>
      </c>
      <c r="C10" s="16">
        <v>18.8</v>
      </c>
      <c r="D10" s="16">
        <v>18.899999999999999</v>
      </c>
      <c r="E10" s="16">
        <v>19</v>
      </c>
      <c r="F10" s="16">
        <v>19</v>
      </c>
      <c r="G10" s="16">
        <v>19.100000000000001</v>
      </c>
      <c r="H10" s="16">
        <v>18.8</v>
      </c>
      <c r="I10" s="16">
        <v>18.600000000000001</v>
      </c>
      <c r="J10" s="16">
        <v>18.399999999999999</v>
      </c>
      <c r="K10" s="16">
        <v>17.5</v>
      </c>
      <c r="L10" s="16">
        <v>14.8</v>
      </c>
      <c r="M10" s="16">
        <v>17.100000000000001</v>
      </c>
      <c r="N10" s="16">
        <v>16.8</v>
      </c>
      <c r="O10" s="16">
        <v>17</v>
      </c>
      <c r="P10" s="16">
        <v>17.100000000000001</v>
      </c>
      <c r="Q10" s="16">
        <v>17</v>
      </c>
      <c r="R10" s="16">
        <v>16.7</v>
      </c>
      <c r="S10" s="16">
        <v>16.5</v>
      </c>
      <c r="T10" s="16">
        <v>16.2</v>
      </c>
      <c r="U10" s="16">
        <v>16.100000000000001</v>
      </c>
      <c r="V10" s="16">
        <v>16.2</v>
      </c>
      <c r="W10" s="16" t="s">
        <v>38</v>
      </c>
      <c r="X10" s="16" t="s">
        <v>38</v>
      </c>
      <c r="Y10" s="16" t="s">
        <v>38</v>
      </c>
      <c r="Z10" s="24" t="e">
        <f t="shared" si="3"/>
        <v>#VALUE!</v>
      </c>
      <c r="AC10" s="12" t="s">
        <v>52</v>
      </c>
      <c r="AD10" s="23">
        <f t="shared" si="4"/>
        <v>1</v>
      </c>
      <c r="AE10" s="23">
        <f t="shared" si="0"/>
        <v>1.0053191489361701</v>
      </c>
      <c r="AF10" s="23">
        <f t="shared" si="0"/>
        <v>1.0106382978723405</v>
      </c>
      <c r="AG10" s="23">
        <f t="shared" si="0"/>
        <v>1.0106382978723405</v>
      </c>
      <c r="AH10" s="23">
        <f t="shared" si="0"/>
        <v>1.0159574468085106</v>
      </c>
      <c r="AI10" s="23">
        <f t="shared" si="0"/>
        <v>1</v>
      </c>
      <c r="AJ10" s="23">
        <f t="shared" si="0"/>
        <v>0.98936170212765961</v>
      </c>
      <c r="AK10" s="23">
        <f t="shared" si="0"/>
        <v>0.97872340425531901</v>
      </c>
      <c r="AL10" s="23">
        <f t="shared" si="0"/>
        <v>0.93085106382978722</v>
      </c>
      <c r="AM10" s="23">
        <f t="shared" si="0"/>
        <v>0.78723404255319152</v>
      </c>
      <c r="AN10" s="23">
        <f t="shared" si="0"/>
        <v>0.90957446808510645</v>
      </c>
      <c r="AO10" s="23">
        <f t="shared" si="0"/>
        <v>0.8936170212765957</v>
      </c>
      <c r="AP10" s="23">
        <f t="shared" si="0"/>
        <v>0.90425531914893609</v>
      </c>
      <c r="AQ10" s="23">
        <f t="shared" si="0"/>
        <v>0.90957446808510645</v>
      </c>
      <c r="AR10" s="23">
        <f t="shared" si="0"/>
        <v>0.90425531914893609</v>
      </c>
      <c r="AS10" s="23">
        <f t="shared" si="0"/>
        <v>0.88829787234042545</v>
      </c>
      <c r="AT10" s="23">
        <f t="shared" si="0"/>
        <v>0.87765957446808507</v>
      </c>
      <c r="AU10" s="23">
        <f t="shared" si="0"/>
        <v>0.86170212765957444</v>
      </c>
      <c r="AV10" s="23">
        <f t="shared" si="0"/>
        <v>0.8563829787234043</v>
      </c>
      <c r="AW10" s="23">
        <f t="shared" si="0"/>
        <v>0.86170212765957444</v>
      </c>
      <c r="AX10" s="23"/>
      <c r="AY10" s="23"/>
      <c r="AZ10" s="23"/>
      <c r="BB10" s="12" t="s">
        <v>52</v>
      </c>
      <c r="BC10" s="23"/>
      <c r="BD10" s="23">
        <f t="shared" si="5"/>
        <v>9.9999999999997868E-2</v>
      </c>
      <c r="BE10" s="23">
        <f t="shared" si="1"/>
        <v>0.10000000000000142</v>
      </c>
      <c r="BF10" s="23">
        <f t="shared" si="1"/>
        <v>0</v>
      </c>
      <c r="BG10" s="23">
        <f t="shared" si="1"/>
        <v>0.10000000000000142</v>
      </c>
      <c r="BH10" s="23">
        <f t="shared" si="1"/>
        <v>-0.30000000000000071</v>
      </c>
      <c r="BI10" s="23">
        <f t="shared" si="1"/>
        <v>-0.19999999999999929</v>
      </c>
      <c r="BJ10" s="23">
        <f t="shared" si="1"/>
        <v>-0.20000000000000284</v>
      </c>
      <c r="BK10" s="23">
        <f t="shared" si="1"/>
        <v>-0.89999999999999858</v>
      </c>
      <c r="BL10" s="23">
        <f t="shared" si="1"/>
        <v>-2.6999999999999993</v>
      </c>
      <c r="BM10" s="23">
        <f t="shared" si="1"/>
        <v>2.3000000000000007</v>
      </c>
      <c r="BN10" s="23">
        <f t="shared" si="1"/>
        <v>-0.30000000000000071</v>
      </c>
      <c r="BO10" s="23">
        <f t="shared" si="1"/>
        <v>0.19999999999999929</v>
      </c>
      <c r="BP10" s="23">
        <f t="shared" si="1"/>
        <v>0.10000000000000142</v>
      </c>
      <c r="BQ10" s="23">
        <f t="shared" si="1"/>
        <v>-0.10000000000000142</v>
      </c>
      <c r="BR10" s="23">
        <f t="shared" si="1"/>
        <v>-0.30000000000000071</v>
      </c>
      <c r="BS10" s="23">
        <f t="shared" si="1"/>
        <v>-0.19999999999999929</v>
      </c>
      <c r="BT10" s="23">
        <f t="shared" si="1"/>
        <v>-0.30000000000000071</v>
      </c>
      <c r="BU10" s="23">
        <f t="shared" si="2"/>
        <v>-9.9999999999997868E-2</v>
      </c>
      <c r="BV10" s="23">
        <f t="shared" si="2"/>
        <v>9.9999999999997868E-2</v>
      </c>
      <c r="BW10" s="23"/>
      <c r="BX10" s="23"/>
      <c r="BY10" s="23"/>
    </row>
    <row r="11" spans="1:77" ht="31.5" x14ac:dyDescent="0.2">
      <c r="A11" s="15"/>
      <c r="B11" s="12" t="s">
        <v>39</v>
      </c>
      <c r="C11" s="17">
        <v>2949.7</v>
      </c>
      <c r="D11" s="17">
        <v>2961</v>
      </c>
      <c r="E11" s="17">
        <v>2961.3</v>
      </c>
      <c r="F11" s="17">
        <v>2965.3</v>
      </c>
      <c r="G11" s="17">
        <v>2960.1</v>
      </c>
      <c r="H11" s="17">
        <v>2959.2</v>
      </c>
      <c r="I11" s="17">
        <v>2951.6</v>
      </c>
      <c r="J11" s="17">
        <v>2954.9</v>
      </c>
      <c r="K11" s="17">
        <v>2671.8</v>
      </c>
      <c r="L11" s="17">
        <v>2284.3000000000002</v>
      </c>
      <c r="M11" s="17">
        <v>2785.7</v>
      </c>
      <c r="N11" s="17">
        <v>2811.9</v>
      </c>
      <c r="O11" s="17">
        <v>2854.5</v>
      </c>
      <c r="P11" s="17">
        <v>2902.5</v>
      </c>
      <c r="Q11" s="17">
        <v>2938.9</v>
      </c>
      <c r="R11" s="17">
        <v>2939.8</v>
      </c>
      <c r="S11" s="17">
        <v>2931.5</v>
      </c>
      <c r="T11" s="17">
        <v>2943.2</v>
      </c>
      <c r="U11" s="17">
        <v>2965.2</v>
      </c>
      <c r="V11" s="17">
        <v>2967.1</v>
      </c>
      <c r="W11" s="17">
        <v>3008.5</v>
      </c>
      <c r="X11" s="17">
        <v>3003.6</v>
      </c>
      <c r="Y11" s="17">
        <v>3022</v>
      </c>
      <c r="Z11" s="24">
        <f t="shared" si="3"/>
        <v>56.800000000000182</v>
      </c>
      <c r="AC11" s="12" t="s">
        <v>51</v>
      </c>
      <c r="AD11" s="23">
        <f t="shared" si="4"/>
        <v>1</v>
      </c>
      <c r="AE11" s="23">
        <f t="shared" si="0"/>
        <v>1.0038308980574295</v>
      </c>
      <c r="AF11" s="23">
        <f t="shared" si="0"/>
        <v>1.0039326033155915</v>
      </c>
      <c r="AG11" s="23">
        <f t="shared" si="0"/>
        <v>1.0052886734244162</v>
      </c>
      <c r="AH11" s="23">
        <f t="shared" si="0"/>
        <v>1.003525782282944</v>
      </c>
      <c r="AI11" s="23">
        <f t="shared" si="0"/>
        <v>1.0032206665084584</v>
      </c>
      <c r="AJ11" s="23">
        <f t="shared" si="0"/>
        <v>1.0006441333016918</v>
      </c>
      <c r="AK11" s="23">
        <f t="shared" si="0"/>
        <v>1.0017628911414722</v>
      </c>
      <c r="AL11" s="23">
        <f t="shared" si="0"/>
        <v>0.90578702918940923</v>
      </c>
      <c r="AM11" s="23">
        <f t="shared" si="0"/>
        <v>0.77441773739702358</v>
      </c>
      <c r="AN11" s="23">
        <f t="shared" si="0"/>
        <v>0.94440112553819033</v>
      </c>
      <c r="AO11" s="23">
        <f t="shared" si="0"/>
        <v>0.95328338475099172</v>
      </c>
      <c r="AP11" s="23">
        <f t="shared" si="0"/>
        <v>0.96772553140997397</v>
      </c>
      <c r="AQ11" s="23">
        <f t="shared" si="0"/>
        <v>0.98399837271586943</v>
      </c>
      <c r="AR11" s="23">
        <f t="shared" si="0"/>
        <v>0.99633861070617358</v>
      </c>
      <c r="AS11" s="23">
        <f t="shared" si="0"/>
        <v>0.99664372648065913</v>
      </c>
      <c r="AT11" s="23">
        <f t="shared" si="0"/>
        <v>0.99382988100484804</v>
      </c>
      <c r="AU11" s="23">
        <f t="shared" si="0"/>
        <v>0.99779638607316001</v>
      </c>
      <c r="AV11" s="23">
        <f t="shared" si="0"/>
        <v>1.0052547716716955</v>
      </c>
      <c r="AW11" s="23">
        <f t="shared" si="0"/>
        <v>1.0058989049733871</v>
      </c>
      <c r="AX11" s="23">
        <f t="shared" si="0"/>
        <v>1.0199342305997221</v>
      </c>
      <c r="AY11" s="23">
        <f t="shared" si="0"/>
        <v>1.0182730447164119</v>
      </c>
      <c r="AZ11" s="23">
        <f t="shared" si="0"/>
        <v>1.0245109672170052</v>
      </c>
      <c r="BB11" s="12" t="s">
        <v>51</v>
      </c>
      <c r="BC11" s="23"/>
      <c r="BD11" s="23">
        <f t="shared" si="5"/>
        <v>11.300000000000182</v>
      </c>
      <c r="BE11" s="23">
        <f t="shared" si="1"/>
        <v>0.3000000000001819</v>
      </c>
      <c r="BF11" s="23">
        <f t="shared" si="1"/>
        <v>4</v>
      </c>
      <c r="BG11" s="23">
        <f t="shared" si="1"/>
        <v>-5.2000000000002728</v>
      </c>
      <c r="BH11" s="23">
        <f t="shared" si="1"/>
        <v>-0.90000000000009095</v>
      </c>
      <c r="BI11" s="23">
        <f t="shared" si="1"/>
        <v>-7.5999999999999091</v>
      </c>
      <c r="BJ11" s="23">
        <f t="shared" si="1"/>
        <v>3.3000000000001819</v>
      </c>
      <c r="BK11" s="23">
        <f t="shared" si="1"/>
        <v>-283.09999999999991</v>
      </c>
      <c r="BL11" s="23">
        <f t="shared" si="1"/>
        <v>-387.5</v>
      </c>
      <c r="BM11" s="23">
        <f t="shared" si="1"/>
        <v>501.39999999999964</v>
      </c>
      <c r="BN11" s="23">
        <f t="shared" si="1"/>
        <v>26.200000000000273</v>
      </c>
      <c r="BO11" s="23">
        <f t="shared" si="1"/>
        <v>42.599999999999909</v>
      </c>
      <c r="BP11" s="23">
        <f t="shared" si="1"/>
        <v>48</v>
      </c>
      <c r="BQ11" s="23">
        <f t="shared" si="1"/>
        <v>36.400000000000091</v>
      </c>
      <c r="BR11" s="23">
        <f t="shared" si="1"/>
        <v>0.90000000000009095</v>
      </c>
      <c r="BS11" s="23">
        <f t="shared" si="1"/>
        <v>-8.3000000000001819</v>
      </c>
      <c r="BT11" s="23">
        <f t="shared" si="1"/>
        <v>11.699999999999818</v>
      </c>
      <c r="BU11" s="23">
        <f t="shared" si="2"/>
        <v>22</v>
      </c>
      <c r="BV11" s="23">
        <f t="shared" si="2"/>
        <v>1.9000000000000909</v>
      </c>
      <c r="BW11" s="23">
        <f t="shared" si="2"/>
        <v>41.400000000000091</v>
      </c>
      <c r="BX11" s="23">
        <f t="shared" si="2"/>
        <v>-4.9000000000000909</v>
      </c>
      <c r="BY11" s="23">
        <f t="shared" si="2"/>
        <v>18.400000000000091</v>
      </c>
    </row>
    <row r="12" spans="1:77" ht="189" x14ac:dyDescent="0.2">
      <c r="A12" s="15"/>
      <c r="B12" s="12" t="s">
        <v>40</v>
      </c>
      <c r="C12" s="16">
        <v>264.89999999999998</v>
      </c>
      <c r="D12" s="16">
        <v>266</v>
      </c>
      <c r="E12" s="16">
        <v>267.60000000000002</v>
      </c>
      <c r="F12" s="16">
        <v>269.60000000000002</v>
      </c>
      <c r="G12" s="16">
        <v>271.3</v>
      </c>
      <c r="H12" s="16">
        <v>272.2</v>
      </c>
      <c r="I12" s="16">
        <v>272.2</v>
      </c>
      <c r="J12" s="16">
        <v>271.2</v>
      </c>
      <c r="K12" s="16">
        <v>266.89999999999998</v>
      </c>
      <c r="L12" s="16">
        <v>251.2</v>
      </c>
      <c r="M12" s="16">
        <v>265.7</v>
      </c>
      <c r="N12" s="16">
        <v>268.7</v>
      </c>
      <c r="O12" s="16">
        <v>272.39999999999998</v>
      </c>
      <c r="P12" s="16">
        <v>275.8</v>
      </c>
      <c r="Q12" s="16">
        <v>279.8</v>
      </c>
      <c r="R12" s="16">
        <v>278.10000000000002</v>
      </c>
      <c r="S12" s="16">
        <v>278.2</v>
      </c>
      <c r="T12" s="16">
        <v>276.60000000000002</v>
      </c>
      <c r="U12" s="16">
        <v>275.7</v>
      </c>
      <c r="V12" s="16">
        <v>276.3</v>
      </c>
      <c r="W12" s="16" t="s">
        <v>38</v>
      </c>
      <c r="X12" s="16" t="s">
        <v>38</v>
      </c>
      <c r="Y12" s="16" t="s">
        <v>38</v>
      </c>
      <c r="Z12" s="24" t="e">
        <f t="shared" si="3"/>
        <v>#VALUE!</v>
      </c>
      <c r="AC12" s="12" t="s">
        <v>53</v>
      </c>
      <c r="AD12" s="23">
        <f t="shared" si="4"/>
        <v>1</v>
      </c>
      <c r="AE12" s="23">
        <f t="shared" si="0"/>
        <v>1.0041525103812761</v>
      </c>
      <c r="AF12" s="23">
        <f t="shared" si="0"/>
        <v>1.0101925254813138</v>
      </c>
      <c r="AG12" s="23">
        <f t="shared" si="0"/>
        <v>1.017742544356361</v>
      </c>
      <c r="AH12" s="23">
        <f t="shared" si="0"/>
        <v>1.0241600604001511</v>
      </c>
      <c r="AI12" s="23">
        <f t="shared" si="0"/>
        <v>1.0275575688939222</v>
      </c>
      <c r="AJ12" s="23">
        <f t="shared" si="0"/>
        <v>1.0275575688939222</v>
      </c>
      <c r="AK12" s="23">
        <f t="shared" si="0"/>
        <v>1.0237825594563987</v>
      </c>
      <c r="AL12" s="23">
        <f t="shared" si="0"/>
        <v>1.0075500188750472</v>
      </c>
      <c r="AM12" s="23">
        <f t="shared" si="0"/>
        <v>0.9482823707059268</v>
      </c>
      <c r="AN12" s="23">
        <f t="shared" si="0"/>
        <v>1.0030200075500189</v>
      </c>
      <c r="AO12" s="23">
        <f t="shared" si="0"/>
        <v>1.0143450358625896</v>
      </c>
      <c r="AP12" s="23">
        <f t="shared" si="0"/>
        <v>1.0283125707814269</v>
      </c>
      <c r="AQ12" s="23">
        <f t="shared" si="0"/>
        <v>1.0411476028690072</v>
      </c>
      <c r="AR12" s="23">
        <f t="shared" si="0"/>
        <v>1.0562476406191017</v>
      </c>
      <c r="AS12" s="23">
        <f t="shared" si="0"/>
        <v>1.0498301245753117</v>
      </c>
      <c r="AT12" s="23">
        <f t="shared" si="0"/>
        <v>1.0502076255190638</v>
      </c>
      <c r="AU12" s="23">
        <f t="shared" si="0"/>
        <v>1.0441676104190263</v>
      </c>
      <c r="AV12" s="23">
        <f t="shared" si="0"/>
        <v>1.0407701019252549</v>
      </c>
      <c r="AW12" s="23">
        <f t="shared" si="0"/>
        <v>1.0430351075877691</v>
      </c>
      <c r="AX12" s="23"/>
      <c r="AY12" s="23"/>
      <c r="AZ12" s="23"/>
      <c r="BB12" s="12" t="s">
        <v>53</v>
      </c>
      <c r="BC12" s="23"/>
      <c r="BD12" s="23">
        <f t="shared" si="5"/>
        <v>1.1000000000000227</v>
      </c>
      <c r="BE12" s="23">
        <f t="shared" si="1"/>
        <v>1.6000000000000227</v>
      </c>
      <c r="BF12" s="23">
        <f t="shared" si="1"/>
        <v>2</v>
      </c>
      <c r="BG12" s="23">
        <f t="shared" si="1"/>
        <v>1.6999999999999886</v>
      </c>
      <c r="BH12" s="23">
        <f t="shared" si="1"/>
        <v>0.89999999999997726</v>
      </c>
      <c r="BI12" s="23">
        <f t="shared" si="1"/>
        <v>0</v>
      </c>
      <c r="BJ12" s="23">
        <f t="shared" si="1"/>
        <v>-1</v>
      </c>
      <c r="BK12" s="23">
        <f t="shared" si="1"/>
        <v>-4.3000000000000114</v>
      </c>
      <c r="BL12" s="23">
        <f t="shared" si="1"/>
        <v>-15.699999999999989</v>
      </c>
      <c r="BM12" s="23">
        <f t="shared" si="1"/>
        <v>14.5</v>
      </c>
      <c r="BN12" s="23">
        <f t="shared" si="1"/>
        <v>3</v>
      </c>
      <c r="BO12" s="23">
        <f t="shared" si="1"/>
        <v>3.6999999999999886</v>
      </c>
      <c r="BP12" s="23">
        <f t="shared" si="1"/>
        <v>3.4000000000000341</v>
      </c>
      <c r="BQ12" s="23">
        <f t="shared" si="1"/>
        <v>4</v>
      </c>
      <c r="BR12" s="23">
        <f t="shared" si="1"/>
        <v>-1.6999999999999886</v>
      </c>
      <c r="BS12" s="23">
        <f t="shared" si="1"/>
        <v>9.9999999999965894E-2</v>
      </c>
      <c r="BT12" s="23">
        <f t="shared" si="1"/>
        <v>-1.5999999999999659</v>
      </c>
      <c r="BU12" s="23">
        <f t="shared" si="2"/>
        <v>-0.90000000000003411</v>
      </c>
      <c r="BV12" s="23">
        <f t="shared" si="2"/>
        <v>0.60000000000002274</v>
      </c>
      <c r="BW12" s="23"/>
      <c r="BX12" s="23"/>
      <c r="BY12" s="23"/>
    </row>
    <row r="13" spans="1:77" ht="21" x14ac:dyDescent="0.2">
      <c r="A13" s="15"/>
      <c r="B13" s="12" t="s">
        <v>41</v>
      </c>
      <c r="C13" s="17">
        <v>820</v>
      </c>
      <c r="D13" s="17">
        <v>825.6</v>
      </c>
      <c r="E13" s="17">
        <v>830.2</v>
      </c>
      <c r="F13" s="17">
        <v>836.2</v>
      </c>
      <c r="G13" s="17">
        <v>845</v>
      </c>
      <c r="H13" s="17">
        <v>839.4</v>
      </c>
      <c r="I13" s="17">
        <v>846.7</v>
      </c>
      <c r="J13" s="17">
        <v>845.6</v>
      </c>
      <c r="K13" s="17">
        <v>785.9</v>
      </c>
      <c r="L13" s="17">
        <v>665.3</v>
      </c>
      <c r="M13" s="17">
        <v>832.2</v>
      </c>
      <c r="N13" s="17">
        <v>839.8</v>
      </c>
      <c r="O13" s="17">
        <v>904.5</v>
      </c>
      <c r="P13" s="17">
        <v>943.3</v>
      </c>
      <c r="Q13" s="17">
        <v>952.6</v>
      </c>
      <c r="R13" s="17">
        <v>989.8</v>
      </c>
      <c r="S13" s="17">
        <v>1019.7</v>
      </c>
      <c r="T13" s="17">
        <v>1037.0999999999999</v>
      </c>
      <c r="U13" s="17">
        <v>1030</v>
      </c>
      <c r="V13" s="17">
        <v>1034.5</v>
      </c>
      <c r="W13" s="17">
        <v>1047.5</v>
      </c>
      <c r="X13" s="17">
        <v>1038.8</v>
      </c>
      <c r="Y13" s="17">
        <v>1052.9000000000001</v>
      </c>
      <c r="Z13" s="24">
        <f t="shared" si="3"/>
        <v>22.900000000000091</v>
      </c>
      <c r="AC13" s="12" t="s">
        <v>54</v>
      </c>
      <c r="AD13" s="23">
        <f t="shared" si="4"/>
        <v>1</v>
      </c>
      <c r="AE13" s="23">
        <f t="shared" si="0"/>
        <v>1.0068292682926829</v>
      </c>
      <c r="AF13" s="23">
        <f t="shared" si="0"/>
        <v>1.0124390243902439</v>
      </c>
      <c r="AG13" s="23">
        <f t="shared" si="0"/>
        <v>1.0197560975609756</v>
      </c>
      <c r="AH13" s="23">
        <f t="shared" si="0"/>
        <v>1.0304878048780488</v>
      </c>
      <c r="AI13" s="23">
        <f t="shared" si="0"/>
        <v>1.0236585365853659</v>
      </c>
      <c r="AJ13" s="23">
        <f t="shared" si="0"/>
        <v>1.0325609756097562</v>
      </c>
      <c r="AK13" s="23">
        <f t="shared" si="0"/>
        <v>1.031219512195122</v>
      </c>
      <c r="AL13" s="23">
        <f t="shared" si="0"/>
        <v>0.95841463414634143</v>
      </c>
      <c r="AM13" s="23">
        <f t="shared" si="0"/>
        <v>0.81134146341463409</v>
      </c>
      <c r="AN13" s="23">
        <f t="shared" si="0"/>
        <v>1.0148780487804878</v>
      </c>
      <c r="AO13" s="23">
        <f t="shared" si="0"/>
        <v>1.0241463414634147</v>
      </c>
      <c r="AP13" s="23">
        <f t="shared" si="0"/>
        <v>1.1030487804878049</v>
      </c>
      <c r="AQ13" s="23">
        <f t="shared" si="0"/>
        <v>1.1503658536585366</v>
      </c>
      <c r="AR13" s="23">
        <f t="shared" si="0"/>
        <v>1.1617073170731707</v>
      </c>
      <c r="AS13" s="23">
        <f t="shared" si="0"/>
        <v>1.2070731707317073</v>
      </c>
      <c r="AT13" s="23">
        <f t="shared" si="0"/>
        <v>1.2435365853658538</v>
      </c>
      <c r="AU13" s="23">
        <f t="shared" si="0"/>
        <v>1.2647560975609755</v>
      </c>
      <c r="AV13" s="23">
        <f t="shared" si="0"/>
        <v>1.2560975609756098</v>
      </c>
      <c r="AW13" s="23">
        <f t="shared" si="0"/>
        <v>1.2615853658536584</v>
      </c>
      <c r="AX13" s="23">
        <f t="shared" si="0"/>
        <v>1.2774390243902438</v>
      </c>
      <c r="AY13" s="23">
        <f t="shared" si="0"/>
        <v>1.2668292682926829</v>
      </c>
      <c r="AZ13" s="23">
        <f t="shared" si="0"/>
        <v>1.2840243902439026</v>
      </c>
      <c r="BB13" s="12" t="s">
        <v>54</v>
      </c>
      <c r="BC13" s="23"/>
      <c r="BD13" s="23">
        <f t="shared" si="5"/>
        <v>5.6000000000000227</v>
      </c>
      <c r="BE13" s="23">
        <f t="shared" si="1"/>
        <v>4.6000000000000227</v>
      </c>
      <c r="BF13" s="23">
        <f t="shared" si="1"/>
        <v>6</v>
      </c>
      <c r="BG13" s="23">
        <f t="shared" si="1"/>
        <v>8.7999999999999545</v>
      </c>
      <c r="BH13" s="23">
        <f t="shared" si="1"/>
        <v>-5.6000000000000227</v>
      </c>
      <c r="BI13" s="23">
        <f t="shared" si="1"/>
        <v>7.3000000000000682</v>
      </c>
      <c r="BJ13" s="23">
        <f t="shared" si="1"/>
        <v>-1.1000000000000227</v>
      </c>
      <c r="BK13" s="23">
        <f t="shared" si="1"/>
        <v>-59.700000000000045</v>
      </c>
      <c r="BL13" s="23">
        <f t="shared" si="1"/>
        <v>-120.60000000000002</v>
      </c>
      <c r="BM13" s="23">
        <f t="shared" si="1"/>
        <v>166.90000000000009</v>
      </c>
      <c r="BN13" s="23">
        <f t="shared" si="1"/>
        <v>7.5999999999999091</v>
      </c>
      <c r="BO13" s="23">
        <f t="shared" si="1"/>
        <v>64.700000000000045</v>
      </c>
      <c r="BP13" s="23">
        <f t="shared" si="1"/>
        <v>38.799999999999955</v>
      </c>
      <c r="BQ13" s="23">
        <f t="shared" si="1"/>
        <v>9.3000000000000682</v>
      </c>
      <c r="BR13" s="23">
        <f t="shared" si="1"/>
        <v>37.199999999999932</v>
      </c>
      <c r="BS13" s="23">
        <f t="shared" si="1"/>
        <v>29.900000000000091</v>
      </c>
      <c r="BT13" s="23">
        <f t="shared" si="1"/>
        <v>17.399999999999864</v>
      </c>
      <c r="BU13" s="23">
        <f t="shared" si="2"/>
        <v>-7.0999999999999091</v>
      </c>
      <c r="BV13" s="23">
        <f t="shared" si="2"/>
        <v>4.5</v>
      </c>
      <c r="BW13" s="23">
        <f t="shared" si="2"/>
        <v>13</v>
      </c>
      <c r="BX13" s="23">
        <f t="shared" si="2"/>
        <v>-8.7000000000000455</v>
      </c>
      <c r="BY13" s="23">
        <f t="shared" si="2"/>
        <v>14.100000000000136</v>
      </c>
    </row>
    <row r="14" spans="1:77" x14ac:dyDescent="0.2">
      <c r="A14" s="14"/>
      <c r="B14" s="12" t="s">
        <v>42</v>
      </c>
      <c r="C14" s="16">
        <v>12563.6</v>
      </c>
      <c r="D14" s="16">
        <v>12621.1</v>
      </c>
      <c r="E14" s="16">
        <v>12599.5</v>
      </c>
      <c r="F14" s="16">
        <v>12623.7</v>
      </c>
      <c r="G14" s="16">
        <v>12671.7</v>
      </c>
      <c r="H14" s="16">
        <v>12708.3</v>
      </c>
      <c r="I14" s="16">
        <v>12650.9</v>
      </c>
      <c r="J14" s="16">
        <v>12496.4</v>
      </c>
      <c r="K14" s="16">
        <v>11887.7</v>
      </c>
      <c r="L14" s="16">
        <v>10338.6</v>
      </c>
      <c r="M14" s="16">
        <v>11596.7</v>
      </c>
      <c r="N14" s="16">
        <v>11709.3</v>
      </c>
      <c r="O14" s="16">
        <v>11864.7</v>
      </c>
      <c r="P14" s="16">
        <v>12152.9</v>
      </c>
      <c r="Q14" s="16">
        <v>12642.5</v>
      </c>
      <c r="R14" s="16">
        <v>12704.5</v>
      </c>
      <c r="S14" s="16">
        <v>12738</v>
      </c>
      <c r="T14" s="16">
        <v>12836</v>
      </c>
      <c r="U14" s="16">
        <v>12833.6</v>
      </c>
      <c r="V14" s="16">
        <v>12922.7</v>
      </c>
      <c r="W14" s="16">
        <v>13019.8</v>
      </c>
      <c r="X14" s="16">
        <v>13027.5</v>
      </c>
      <c r="Y14" s="16">
        <v>13021.4</v>
      </c>
      <c r="Z14" s="24">
        <f t="shared" si="3"/>
        <v>187.79999999999927</v>
      </c>
      <c r="AC14" s="12" t="s">
        <v>55</v>
      </c>
      <c r="AD14" s="23">
        <f t="shared" si="4"/>
        <v>1</v>
      </c>
      <c r="AE14" s="23">
        <f t="shared" si="0"/>
        <v>1.0045767136807922</v>
      </c>
      <c r="AF14" s="23">
        <f t="shared" si="0"/>
        <v>1.002857461237225</v>
      </c>
      <c r="AG14" s="23">
        <f t="shared" si="0"/>
        <v>1.0047836607341845</v>
      </c>
      <c r="AH14" s="23">
        <f t="shared" si="0"/>
        <v>1.0086042217198892</v>
      </c>
      <c r="AI14" s="23">
        <f t="shared" si="0"/>
        <v>1.011517399471489</v>
      </c>
      <c r="AJ14" s="23">
        <f t="shared" si="0"/>
        <v>1.0069486452927505</v>
      </c>
      <c r="AK14" s="23">
        <f t="shared" si="0"/>
        <v>0.99465121462001327</v>
      </c>
      <c r="AL14" s="23">
        <f t="shared" si="0"/>
        <v>0.94620172562004523</v>
      </c>
      <c r="AM14" s="23">
        <f t="shared" si="0"/>
        <v>0.82290107930847844</v>
      </c>
      <c r="AN14" s="23">
        <f t="shared" si="0"/>
        <v>0.92303957464421027</v>
      </c>
      <c r="AO14" s="23">
        <f t="shared" si="0"/>
        <v>0.93200197395650919</v>
      </c>
      <c r="AP14" s="23">
        <f t="shared" si="0"/>
        <v>0.94437104014772844</v>
      </c>
      <c r="AQ14" s="23">
        <f t="shared" si="0"/>
        <v>0.96731032506606385</v>
      </c>
      <c r="AR14" s="23">
        <f t="shared" si="0"/>
        <v>1.0062800471202522</v>
      </c>
      <c r="AS14" s="23">
        <f t="shared" si="0"/>
        <v>1.0112149383934541</v>
      </c>
      <c r="AT14" s="23">
        <f t="shared" si="0"/>
        <v>1.0138813715813939</v>
      </c>
      <c r="AU14" s="23">
        <f t="shared" si="0"/>
        <v>1.0216816835938742</v>
      </c>
      <c r="AV14" s="23">
        <f t="shared" si="0"/>
        <v>1.0214906555445891</v>
      </c>
      <c r="AW14" s="23">
        <f t="shared" si="0"/>
        <v>1.0285825718743036</v>
      </c>
      <c r="AX14" s="23">
        <f t="shared" si="0"/>
        <v>1.0363112483683019</v>
      </c>
      <c r="AY14" s="23">
        <f t="shared" si="0"/>
        <v>1.0369241300264256</v>
      </c>
      <c r="AZ14" s="23">
        <f t="shared" si="0"/>
        <v>1.0364386004011588</v>
      </c>
      <c r="BB14" s="12" t="s">
        <v>55</v>
      </c>
      <c r="BC14" s="23"/>
      <c r="BD14" s="23">
        <f>D14-C14</f>
        <v>57.5</v>
      </c>
      <c r="BE14" s="23">
        <f t="shared" si="1"/>
        <v>-21.600000000000364</v>
      </c>
      <c r="BF14" s="23">
        <f t="shared" si="1"/>
        <v>24.200000000000728</v>
      </c>
      <c r="BG14" s="23">
        <f t="shared" si="1"/>
        <v>48</v>
      </c>
      <c r="BH14" s="23">
        <f t="shared" si="1"/>
        <v>36.599999999998545</v>
      </c>
      <c r="BI14" s="23">
        <f t="shared" si="1"/>
        <v>-57.399999999999636</v>
      </c>
      <c r="BJ14" s="23">
        <f t="shared" si="1"/>
        <v>-154.5</v>
      </c>
      <c r="BK14" s="23">
        <f t="shared" si="1"/>
        <v>-608.69999999999891</v>
      </c>
      <c r="BL14" s="23">
        <f t="shared" si="1"/>
        <v>-1549.1000000000004</v>
      </c>
      <c r="BM14" s="23">
        <f t="shared" si="1"/>
        <v>1258.1000000000004</v>
      </c>
      <c r="BN14" s="23">
        <f t="shared" si="1"/>
        <v>112.59999999999854</v>
      </c>
      <c r="BO14" s="23">
        <f t="shared" si="1"/>
        <v>155.40000000000146</v>
      </c>
      <c r="BP14" s="23">
        <f t="shared" si="1"/>
        <v>288.19999999999891</v>
      </c>
      <c r="BQ14" s="23">
        <f t="shared" si="1"/>
        <v>489.60000000000036</v>
      </c>
      <c r="BR14" s="23">
        <f t="shared" si="1"/>
        <v>62</v>
      </c>
      <c r="BS14" s="23">
        <f t="shared" si="1"/>
        <v>33.5</v>
      </c>
      <c r="BT14" s="23">
        <f t="shared" si="1"/>
        <v>98</v>
      </c>
      <c r="BU14" s="23">
        <f t="shared" si="2"/>
        <v>-2.3999999999996362</v>
      </c>
      <c r="BV14" s="23">
        <f t="shared" si="2"/>
        <v>89.100000000000364</v>
      </c>
      <c r="BW14" s="23">
        <f t="shared" si="2"/>
        <v>97.099999999998545</v>
      </c>
      <c r="BX14" s="23">
        <f t="shared" si="2"/>
        <v>7.7000000000007276</v>
      </c>
      <c r="BY14" s="23">
        <f t="shared" si="2"/>
        <v>-6.1000000000003638</v>
      </c>
    </row>
    <row r="15" spans="1:77" x14ac:dyDescent="0.2">
      <c r="A15" s="13" t="s">
        <v>43</v>
      </c>
      <c r="B15" s="12" t="s">
        <v>35</v>
      </c>
      <c r="C15" s="17">
        <v>6956.2</v>
      </c>
      <c r="D15" s="17">
        <v>7031.6</v>
      </c>
      <c r="E15" s="17">
        <v>7038.8</v>
      </c>
      <c r="F15" s="17">
        <v>6988.5</v>
      </c>
      <c r="G15" s="17">
        <v>7004.9</v>
      </c>
      <c r="H15" s="17">
        <v>7013.6</v>
      </c>
      <c r="I15" s="17">
        <v>6984.7</v>
      </c>
      <c r="J15" s="17">
        <v>6916.8</v>
      </c>
      <c r="K15" s="17">
        <v>6106.3</v>
      </c>
      <c r="L15" s="17">
        <v>5080.3999999999996</v>
      </c>
      <c r="M15" s="17">
        <v>6382.9</v>
      </c>
      <c r="N15" s="17">
        <v>6227.4</v>
      </c>
      <c r="O15" s="17">
        <v>6332.2</v>
      </c>
      <c r="P15" s="17">
        <v>6599.3</v>
      </c>
      <c r="Q15" s="17">
        <v>6731.4</v>
      </c>
      <c r="R15" s="17">
        <v>6690.9</v>
      </c>
      <c r="S15" s="17">
        <v>6822.3</v>
      </c>
      <c r="T15" s="17">
        <v>6829.7</v>
      </c>
      <c r="U15" s="17">
        <v>6757.4</v>
      </c>
      <c r="V15" s="17">
        <v>6817.3</v>
      </c>
      <c r="W15" s="17">
        <v>6871.7</v>
      </c>
      <c r="X15" s="17">
        <v>6832.2</v>
      </c>
      <c r="Y15" s="17">
        <v>6870.3</v>
      </c>
      <c r="Z15" s="24">
        <f>Y15-U15</f>
        <v>112.90000000000055</v>
      </c>
    </row>
    <row r="16" spans="1:77" ht="21" x14ac:dyDescent="0.2">
      <c r="A16" s="15"/>
      <c r="B16" s="12" t="s">
        <v>36</v>
      </c>
      <c r="C16" s="16">
        <v>810.1</v>
      </c>
      <c r="D16" s="16">
        <v>845.4</v>
      </c>
      <c r="E16" s="16">
        <v>837.3</v>
      </c>
      <c r="F16" s="16">
        <v>802.5</v>
      </c>
      <c r="G16" s="16">
        <v>821.5</v>
      </c>
      <c r="H16" s="16">
        <v>800.5</v>
      </c>
      <c r="I16" s="16">
        <v>803.9</v>
      </c>
      <c r="J16" s="16">
        <v>830.1</v>
      </c>
      <c r="K16" s="16">
        <v>790.6</v>
      </c>
      <c r="L16" s="16">
        <v>708.4</v>
      </c>
      <c r="M16" s="16">
        <v>761.7</v>
      </c>
      <c r="N16" s="16">
        <v>804</v>
      </c>
      <c r="O16" s="16">
        <v>821.4</v>
      </c>
      <c r="P16" s="16">
        <v>805.6</v>
      </c>
      <c r="Q16" s="16">
        <v>775.6</v>
      </c>
      <c r="R16" s="16">
        <v>761</v>
      </c>
      <c r="S16" s="16">
        <v>787.6</v>
      </c>
      <c r="T16" s="16">
        <v>791.7</v>
      </c>
      <c r="U16" s="16">
        <v>755.8</v>
      </c>
      <c r="V16" s="16">
        <v>755.8</v>
      </c>
      <c r="W16" s="16">
        <v>736.4</v>
      </c>
      <c r="X16" s="16">
        <v>708.1</v>
      </c>
      <c r="Y16" s="16">
        <v>732.1</v>
      </c>
      <c r="Z16" s="24">
        <f t="shared" ref="Z16:Z21" si="6">Y16-U16</f>
        <v>-23.699999999999932</v>
      </c>
    </row>
    <row r="17" spans="1:26" x14ac:dyDescent="0.2">
      <c r="A17" s="15"/>
      <c r="B17" s="12" t="s">
        <v>37</v>
      </c>
      <c r="C17" s="17">
        <v>1.9</v>
      </c>
      <c r="D17" s="17">
        <v>2</v>
      </c>
      <c r="E17" s="17">
        <v>2</v>
      </c>
      <c r="F17" s="17">
        <v>2</v>
      </c>
      <c r="G17" s="17">
        <v>2</v>
      </c>
      <c r="H17" s="17">
        <v>2</v>
      </c>
      <c r="I17" s="17">
        <v>1.9</v>
      </c>
      <c r="J17" s="17">
        <v>1.8</v>
      </c>
      <c r="K17" s="17">
        <v>1.2</v>
      </c>
      <c r="L17" s="17">
        <v>1</v>
      </c>
      <c r="M17" s="17">
        <v>1.3</v>
      </c>
      <c r="N17" s="17">
        <v>1.3</v>
      </c>
      <c r="O17" s="17">
        <v>1.1000000000000001</v>
      </c>
      <c r="P17" s="17">
        <v>1.2</v>
      </c>
      <c r="Q17" s="17">
        <v>1.3</v>
      </c>
      <c r="R17" s="17">
        <v>1.3</v>
      </c>
      <c r="S17" s="17">
        <v>1.6</v>
      </c>
      <c r="T17" s="17">
        <v>1.5</v>
      </c>
      <c r="U17" s="17">
        <v>1.6</v>
      </c>
      <c r="V17" s="17">
        <v>1.6</v>
      </c>
      <c r="W17" s="17" t="s">
        <v>38</v>
      </c>
      <c r="X17" s="17" t="s">
        <v>38</v>
      </c>
      <c r="Y17" s="17" t="s">
        <v>38</v>
      </c>
      <c r="Z17" s="24" t="e">
        <f t="shared" si="6"/>
        <v>#VALUE!</v>
      </c>
    </row>
    <row r="18" spans="1:26" x14ac:dyDescent="0.2">
      <c r="A18" s="15"/>
      <c r="B18" s="12" t="s">
        <v>39</v>
      </c>
      <c r="C18" s="16">
        <v>495.5</v>
      </c>
      <c r="D18" s="16">
        <v>521.70000000000005</v>
      </c>
      <c r="E18" s="16">
        <v>517.9</v>
      </c>
      <c r="F18" s="16">
        <v>508.8</v>
      </c>
      <c r="G18" s="16">
        <v>517.79999999999995</v>
      </c>
      <c r="H18" s="16">
        <v>515.70000000000005</v>
      </c>
      <c r="I18" s="16">
        <v>495.2</v>
      </c>
      <c r="J18" s="16">
        <v>467.6</v>
      </c>
      <c r="K18" s="16">
        <v>379</v>
      </c>
      <c r="L18" s="16">
        <v>317.10000000000002</v>
      </c>
      <c r="M18" s="16">
        <v>413.7</v>
      </c>
      <c r="N18" s="16">
        <v>414.9</v>
      </c>
      <c r="O18" s="16">
        <v>409</v>
      </c>
      <c r="P18" s="16">
        <v>438.7</v>
      </c>
      <c r="Q18" s="16">
        <v>456.4</v>
      </c>
      <c r="R18" s="16">
        <v>458.8</v>
      </c>
      <c r="S18" s="16">
        <v>470.4</v>
      </c>
      <c r="T18" s="16">
        <v>445.5</v>
      </c>
      <c r="U18" s="16">
        <v>459.9</v>
      </c>
      <c r="V18" s="16">
        <v>454.9</v>
      </c>
      <c r="W18" s="16">
        <v>472.8</v>
      </c>
      <c r="X18" s="16">
        <v>448.4</v>
      </c>
      <c r="Y18" s="16">
        <v>442</v>
      </c>
      <c r="Z18" s="24">
        <f t="shared" si="6"/>
        <v>-17.899999999999977</v>
      </c>
    </row>
    <row r="19" spans="1:26" ht="63" x14ac:dyDescent="0.2">
      <c r="A19" s="15"/>
      <c r="B19" s="12" t="s">
        <v>40</v>
      </c>
      <c r="C19" s="17">
        <v>10</v>
      </c>
      <c r="D19" s="17">
        <v>10.5</v>
      </c>
      <c r="E19" s="17">
        <v>10.3</v>
      </c>
      <c r="F19" s="17">
        <v>10</v>
      </c>
      <c r="G19" s="17">
        <v>11.6</v>
      </c>
      <c r="H19" s="17">
        <v>11.5</v>
      </c>
      <c r="I19" s="17">
        <v>11</v>
      </c>
      <c r="J19" s="17">
        <v>10.3</v>
      </c>
      <c r="K19" s="17">
        <v>9.6</v>
      </c>
      <c r="L19" s="17">
        <v>7.7</v>
      </c>
      <c r="M19" s="17">
        <v>10.8</v>
      </c>
      <c r="N19" s="17">
        <v>10.8</v>
      </c>
      <c r="O19" s="17">
        <v>9.5</v>
      </c>
      <c r="P19" s="17">
        <v>10.5</v>
      </c>
      <c r="Q19" s="17">
        <v>11.1</v>
      </c>
      <c r="R19" s="17">
        <v>11</v>
      </c>
      <c r="S19" s="17">
        <v>11.4</v>
      </c>
      <c r="T19" s="17">
        <v>11.1</v>
      </c>
      <c r="U19" s="17">
        <v>11.8</v>
      </c>
      <c r="V19" s="17">
        <v>11.5</v>
      </c>
      <c r="W19" s="17" t="s">
        <v>38</v>
      </c>
      <c r="X19" s="17" t="s">
        <v>38</v>
      </c>
      <c r="Y19" s="17" t="s">
        <v>38</v>
      </c>
      <c r="Z19" s="24" t="e">
        <f t="shared" si="6"/>
        <v>#VALUE!</v>
      </c>
    </row>
    <row r="20" spans="1:26" x14ac:dyDescent="0.2">
      <c r="A20" s="15"/>
      <c r="B20" s="12" t="s">
        <v>41</v>
      </c>
      <c r="C20" s="16">
        <v>662.7</v>
      </c>
      <c r="D20" s="16">
        <v>660</v>
      </c>
      <c r="E20" s="16">
        <v>671.4</v>
      </c>
      <c r="F20" s="16">
        <v>663.2</v>
      </c>
      <c r="G20" s="16">
        <v>658.8</v>
      </c>
      <c r="H20" s="16">
        <v>652.29999999999995</v>
      </c>
      <c r="I20" s="16">
        <v>637.70000000000005</v>
      </c>
      <c r="J20" s="16">
        <v>640</v>
      </c>
      <c r="K20" s="16">
        <v>557.9</v>
      </c>
      <c r="L20" s="16">
        <v>439.3</v>
      </c>
      <c r="M20" s="16">
        <v>651.6</v>
      </c>
      <c r="N20" s="16">
        <v>615.1</v>
      </c>
      <c r="O20" s="16">
        <v>688</v>
      </c>
      <c r="P20" s="16">
        <v>704.4</v>
      </c>
      <c r="Q20" s="16">
        <v>717.4</v>
      </c>
      <c r="R20" s="16">
        <v>709.2</v>
      </c>
      <c r="S20" s="16">
        <v>748.3</v>
      </c>
      <c r="T20" s="16">
        <v>764.2</v>
      </c>
      <c r="U20" s="16">
        <v>728.8</v>
      </c>
      <c r="V20" s="16">
        <v>746.8</v>
      </c>
      <c r="W20" s="16">
        <v>736.2</v>
      </c>
      <c r="X20" s="16">
        <v>721.5</v>
      </c>
      <c r="Y20" s="16">
        <v>736.9</v>
      </c>
      <c r="Z20" s="24">
        <f t="shared" si="6"/>
        <v>8.1000000000000227</v>
      </c>
    </row>
    <row r="21" spans="1:26" x14ac:dyDescent="0.2">
      <c r="A21" s="14"/>
      <c r="B21" s="12" t="s">
        <v>42</v>
      </c>
      <c r="C21" s="17">
        <v>4976</v>
      </c>
      <c r="D21" s="17">
        <v>4992</v>
      </c>
      <c r="E21" s="17">
        <v>4999.8999999999996</v>
      </c>
      <c r="F21" s="17">
        <v>5002.1000000000004</v>
      </c>
      <c r="G21" s="17">
        <v>4993.2</v>
      </c>
      <c r="H21" s="17">
        <v>5031.6000000000004</v>
      </c>
      <c r="I21" s="17">
        <v>5035</v>
      </c>
      <c r="J21" s="17">
        <v>4967</v>
      </c>
      <c r="K21" s="17">
        <v>4368.1000000000004</v>
      </c>
      <c r="L21" s="17">
        <v>3606.9</v>
      </c>
      <c r="M21" s="17">
        <v>4543.8999999999996</v>
      </c>
      <c r="N21" s="17">
        <v>4381.3</v>
      </c>
      <c r="O21" s="17">
        <v>4403.2</v>
      </c>
      <c r="P21" s="17">
        <v>4638.8</v>
      </c>
      <c r="Q21" s="17">
        <v>4769.5</v>
      </c>
      <c r="R21" s="17">
        <v>4749.6000000000004</v>
      </c>
      <c r="S21" s="17">
        <v>4803.1000000000004</v>
      </c>
      <c r="T21" s="17">
        <v>4815.7</v>
      </c>
      <c r="U21" s="17">
        <v>4799.5</v>
      </c>
      <c r="V21" s="17">
        <v>4846.8</v>
      </c>
      <c r="W21" s="17">
        <v>4913.1000000000004</v>
      </c>
      <c r="X21" s="17">
        <v>4941.6000000000004</v>
      </c>
      <c r="Y21" s="17">
        <v>4946.8</v>
      </c>
      <c r="Z21" s="24">
        <f t="shared" si="6"/>
        <v>147.30000000000018</v>
      </c>
    </row>
    <row r="22" spans="1:26" x14ac:dyDescent="0.2">
      <c r="A22" s="13" t="s">
        <v>44</v>
      </c>
      <c r="B22" s="12" t="s">
        <v>35</v>
      </c>
      <c r="C22" s="16">
        <v>24021.599999999999</v>
      </c>
      <c r="D22" s="16">
        <v>24176.400000000001</v>
      </c>
      <c r="E22" s="16">
        <v>24158.6</v>
      </c>
      <c r="F22" s="16">
        <v>24143.4</v>
      </c>
      <c r="G22" s="16">
        <v>24209.4</v>
      </c>
      <c r="H22" s="16">
        <v>24247.599999999999</v>
      </c>
      <c r="I22" s="16">
        <v>24156.6</v>
      </c>
      <c r="J22" s="16">
        <v>23933.599999999999</v>
      </c>
      <c r="K22" s="16">
        <v>22157.3</v>
      </c>
      <c r="L22" s="16">
        <v>19033.2</v>
      </c>
      <c r="M22" s="16">
        <v>22315</v>
      </c>
      <c r="N22" s="16">
        <v>22299.7</v>
      </c>
      <c r="O22" s="16">
        <v>22674.400000000001</v>
      </c>
      <c r="P22" s="16">
        <v>23324.2</v>
      </c>
      <c r="Q22" s="16">
        <v>23998</v>
      </c>
      <c r="R22" s="16">
        <v>24048.5</v>
      </c>
      <c r="S22" s="16">
        <v>24239.5</v>
      </c>
      <c r="T22" s="16">
        <v>24373.9</v>
      </c>
      <c r="U22" s="16">
        <v>24302.7</v>
      </c>
      <c r="V22" s="16">
        <v>24458.7</v>
      </c>
      <c r="W22" s="16">
        <v>24669.3</v>
      </c>
      <c r="X22" s="16">
        <v>24619.7</v>
      </c>
      <c r="Y22" s="16">
        <v>24673.200000000001</v>
      </c>
      <c r="Z22" s="24"/>
    </row>
    <row r="23" spans="1:26" ht="21" x14ac:dyDescent="0.2">
      <c r="A23" s="15"/>
      <c r="B23" s="12" t="s">
        <v>36</v>
      </c>
      <c r="C23" s="17">
        <v>1258.3</v>
      </c>
      <c r="D23" s="17">
        <v>1297.5999999999999</v>
      </c>
      <c r="E23" s="17">
        <v>1279.5</v>
      </c>
      <c r="F23" s="17">
        <v>1243.5999999999999</v>
      </c>
      <c r="G23" s="17">
        <v>1258.7</v>
      </c>
      <c r="H23" s="17">
        <v>1236.5999999999999</v>
      </c>
      <c r="I23" s="17">
        <v>1235.8</v>
      </c>
      <c r="J23" s="17">
        <v>1260.4000000000001</v>
      </c>
      <c r="K23" s="17">
        <v>1211.7</v>
      </c>
      <c r="L23" s="17">
        <v>1106.9000000000001</v>
      </c>
      <c r="M23" s="17">
        <v>1196.5</v>
      </c>
      <c r="N23" s="17">
        <v>1229.9000000000001</v>
      </c>
      <c r="O23" s="17">
        <v>1250.5</v>
      </c>
      <c r="P23" s="17">
        <v>1238.8</v>
      </c>
      <c r="Q23" s="17">
        <v>1211.4000000000001</v>
      </c>
      <c r="R23" s="17">
        <v>1189.8</v>
      </c>
      <c r="S23" s="17">
        <v>1220.9000000000001</v>
      </c>
      <c r="T23" s="17">
        <v>1226.9000000000001</v>
      </c>
      <c r="U23" s="17">
        <v>1180.5999999999999</v>
      </c>
      <c r="V23" s="17">
        <v>1180.4000000000001</v>
      </c>
      <c r="W23" s="17">
        <v>1163.4000000000001</v>
      </c>
      <c r="X23" s="17">
        <v>1129</v>
      </c>
      <c r="Y23" s="17">
        <v>1140.7</v>
      </c>
      <c r="Z23" s="24"/>
    </row>
    <row r="24" spans="1:26" x14ac:dyDescent="0.2">
      <c r="A24" s="15"/>
      <c r="B24" s="12" t="s">
        <v>37</v>
      </c>
      <c r="C24" s="16">
        <v>20.7</v>
      </c>
      <c r="D24" s="16">
        <v>20.9</v>
      </c>
      <c r="E24" s="16">
        <v>21</v>
      </c>
      <c r="F24" s="16">
        <v>20.9</v>
      </c>
      <c r="G24" s="16">
        <v>21.1</v>
      </c>
      <c r="H24" s="16">
        <v>20.8</v>
      </c>
      <c r="I24" s="16">
        <v>20.5</v>
      </c>
      <c r="J24" s="16">
        <v>20.2</v>
      </c>
      <c r="K24" s="16">
        <v>18.7</v>
      </c>
      <c r="L24" s="16">
        <v>15.8</v>
      </c>
      <c r="M24" s="16">
        <v>18.3</v>
      </c>
      <c r="N24" s="16">
        <v>18.100000000000001</v>
      </c>
      <c r="O24" s="16">
        <v>18.100000000000001</v>
      </c>
      <c r="P24" s="16">
        <v>18.399999999999999</v>
      </c>
      <c r="Q24" s="16">
        <v>18.399999999999999</v>
      </c>
      <c r="R24" s="16">
        <v>18</v>
      </c>
      <c r="S24" s="16">
        <v>18.100000000000001</v>
      </c>
      <c r="T24" s="16">
        <v>17.7</v>
      </c>
      <c r="U24" s="16">
        <v>17.7</v>
      </c>
      <c r="V24" s="16">
        <v>17.8</v>
      </c>
      <c r="W24" s="16" t="s">
        <v>38</v>
      </c>
      <c r="X24" s="16" t="s">
        <v>38</v>
      </c>
      <c r="Y24" s="16" t="s">
        <v>38</v>
      </c>
      <c r="Z24" s="24"/>
    </row>
    <row r="25" spans="1:26" x14ac:dyDescent="0.2">
      <c r="A25" s="15"/>
      <c r="B25" s="12" t="s">
        <v>39</v>
      </c>
      <c r="C25" s="17">
        <v>3445.3</v>
      </c>
      <c r="D25" s="17">
        <v>3482.7</v>
      </c>
      <c r="E25" s="17">
        <v>3479.2</v>
      </c>
      <c r="F25" s="17">
        <v>3474</v>
      </c>
      <c r="G25" s="17">
        <v>3478</v>
      </c>
      <c r="H25" s="17">
        <v>3475</v>
      </c>
      <c r="I25" s="17">
        <v>3446.8</v>
      </c>
      <c r="J25" s="17">
        <v>3422.5</v>
      </c>
      <c r="K25" s="17">
        <v>3050.7</v>
      </c>
      <c r="L25" s="17">
        <v>2601.4</v>
      </c>
      <c r="M25" s="17">
        <v>3199.4</v>
      </c>
      <c r="N25" s="17">
        <v>3226.8</v>
      </c>
      <c r="O25" s="17">
        <v>3263.6</v>
      </c>
      <c r="P25" s="17">
        <v>3341.3</v>
      </c>
      <c r="Q25" s="17">
        <v>3395.3</v>
      </c>
      <c r="R25" s="17">
        <v>3398.6</v>
      </c>
      <c r="S25" s="17">
        <v>3401.9</v>
      </c>
      <c r="T25" s="17">
        <v>3388.7</v>
      </c>
      <c r="U25" s="17">
        <v>3425.1</v>
      </c>
      <c r="V25" s="17">
        <v>3421.9</v>
      </c>
      <c r="W25" s="17">
        <v>3481.3</v>
      </c>
      <c r="X25" s="17">
        <v>3452</v>
      </c>
      <c r="Y25" s="17">
        <v>3464</v>
      </c>
      <c r="Z25" s="24"/>
    </row>
    <row r="26" spans="1:26" ht="63" x14ac:dyDescent="0.2">
      <c r="A26" s="15"/>
      <c r="B26" s="12" t="s">
        <v>40</v>
      </c>
      <c r="C26" s="16">
        <v>274.89999999999998</v>
      </c>
      <c r="D26" s="16">
        <v>276.5</v>
      </c>
      <c r="E26" s="16">
        <v>278</v>
      </c>
      <c r="F26" s="16">
        <v>279.7</v>
      </c>
      <c r="G26" s="16">
        <v>282.89999999999998</v>
      </c>
      <c r="H26" s="16">
        <v>283.7</v>
      </c>
      <c r="I26" s="16">
        <v>283.2</v>
      </c>
      <c r="J26" s="16">
        <v>281.5</v>
      </c>
      <c r="K26" s="16">
        <v>276.5</v>
      </c>
      <c r="L26" s="16">
        <v>258.89999999999998</v>
      </c>
      <c r="M26" s="16">
        <v>276.5</v>
      </c>
      <c r="N26" s="16">
        <v>279.5</v>
      </c>
      <c r="O26" s="16">
        <v>281.89999999999998</v>
      </c>
      <c r="P26" s="16">
        <v>286.3</v>
      </c>
      <c r="Q26" s="16">
        <v>290.89999999999998</v>
      </c>
      <c r="R26" s="16">
        <v>289.10000000000002</v>
      </c>
      <c r="S26" s="16">
        <v>289.60000000000002</v>
      </c>
      <c r="T26" s="16">
        <v>287.60000000000002</v>
      </c>
      <c r="U26" s="16">
        <v>287.5</v>
      </c>
      <c r="V26" s="16">
        <v>287.8</v>
      </c>
      <c r="W26" s="16" t="s">
        <v>38</v>
      </c>
      <c r="X26" s="16" t="s">
        <v>38</v>
      </c>
      <c r="Y26" s="16" t="s">
        <v>38</v>
      </c>
      <c r="Z26" s="24"/>
    </row>
    <row r="27" spans="1:26" x14ac:dyDescent="0.2">
      <c r="A27" s="15"/>
      <c r="B27" s="12" t="s">
        <v>41</v>
      </c>
      <c r="C27" s="17">
        <v>1482.7</v>
      </c>
      <c r="D27" s="17">
        <v>1485.6</v>
      </c>
      <c r="E27" s="17">
        <v>1501.6</v>
      </c>
      <c r="F27" s="17">
        <v>1499.4</v>
      </c>
      <c r="G27" s="17">
        <v>1503.8</v>
      </c>
      <c r="H27" s="17">
        <v>1491.7</v>
      </c>
      <c r="I27" s="17">
        <v>1484.5</v>
      </c>
      <c r="J27" s="17">
        <v>1485.5</v>
      </c>
      <c r="K27" s="17">
        <v>1343.8</v>
      </c>
      <c r="L27" s="17">
        <v>1104.7</v>
      </c>
      <c r="M27" s="17">
        <v>1483.8</v>
      </c>
      <c r="N27" s="17">
        <v>1454.9</v>
      </c>
      <c r="O27" s="17">
        <v>1592.5</v>
      </c>
      <c r="P27" s="17">
        <v>1647.7</v>
      </c>
      <c r="Q27" s="17">
        <v>1670</v>
      </c>
      <c r="R27" s="17">
        <v>1699</v>
      </c>
      <c r="S27" s="17">
        <v>1768</v>
      </c>
      <c r="T27" s="17">
        <v>1801.3</v>
      </c>
      <c r="U27" s="17">
        <v>1758.8</v>
      </c>
      <c r="V27" s="17">
        <v>1781.3</v>
      </c>
      <c r="W27" s="17">
        <v>1783.7</v>
      </c>
      <c r="X27" s="17">
        <v>1760.3</v>
      </c>
      <c r="Y27" s="17">
        <v>1789.8</v>
      </c>
      <c r="Z27" s="24"/>
    </row>
    <row r="28" spans="1:26" x14ac:dyDescent="0.2">
      <c r="A28" s="14"/>
      <c r="B28" s="12" t="s">
        <v>42</v>
      </c>
      <c r="C28" s="16">
        <v>17539.599999999999</v>
      </c>
      <c r="D28" s="16">
        <v>17613.099999999999</v>
      </c>
      <c r="E28" s="16">
        <v>17599.400000000001</v>
      </c>
      <c r="F28" s="16">
        <v>17625.8</v>
      </c>
      <c r="G28" s="16">
        <v>17664.900000000001</v>
      </c>
      <c r="H28" s="16">
        <v>17739.900000000001</v>
      </c>
      <c r="I28" s="16">
        <v>17685.900000000001</v>
      </c>
      <c r="J28" s="16">
        <v>17463.400000000001</v>
      </c>
      <c r="K28" s="16">
        <v>16255.9</v>
      </c>
      <c r="L28" s="16">
        <v>13945.5</v>
      </c>
      <c r="M28" s="16">
        <v>16140.6</v>
      </c>
      <c r="N28" s="16">
        <v>16090.6</v>
      </c>
      <c r="O28" s="16">
        <v>16267.8</v>
      </c>
      <c r="P28" s="16">
        <v>16791.8</v>
      </c>
      <c r="Q28" s="16">
        <v>17412</v>
      </c>
      <c r="R28" s="16">
        <v>17454.099999999999</v>
      </c>
      <c r="S28" s="16">
        <v>17541</v>
      </c>
      <c r="T28" s="16">
        <v>17651.599999999999</v>
      </c>
      <c r="U28" s="16">
        <v>17633</v>
      </c>
      <c r="V28" s="16">
        <v>17769.400000000001</v>
      </c>
      <c r="W28" s="16">
        <v>17932.900000000001</v>
      </c>
      <c r="X28" s="16">
        <v>17969.2</v>
      </c>
      <c r="Y28" s="16">
        <v>17968.2</v>
      </c>
      <c r="Z28" s="24"/>
    </row>
    <row r="29" spans="1:26" x14ac:dyDescent="0.2">
      <c r="A29" s="18" t="s">
        <v>45</v>
      </c>
    </row>
    <row r="30" spans="1:26" x14ac:dyDescent="0.2">
      <c r="A30" s="19" t="s">
        <v>46</v>
      </c>
    </row>
    <row r="31" spans="1:26" x14ac:dyDescent="0.2">
      <c r="A31" s="20" t="s">
        <v>47</v>
      </c>
      <c r="B31" s="19" t="s">
        <v>48</v>
      </c>
    </row>
    <row r="35" spans="2:26" x14ac:dyDescent="0.2">
      <c r="C35" s="11" t="s">
        <v>11</v>
      </c>
      <c r="D35" s="11" t="s">
        <v>12</v>
      </c>
      <c r="E35" s="11" t="s">
        <v>13</v>
      </c>
      <c r="F35" s="11" t="s">
        <v>14</v>
      </c>
      <c r="G35" s="11" t="s">
        <v>15</v>
      </c>
      <c r="H35" s="11" t="s">
        <v>16</v>
      </c>
      <c r="I35" s="11" t="s">
        <v>17</v>
      </c>
      <c r="J35" s="11" t="s">
        <v>18</v>
      </c>
      <c r="K35" s="11" t="s">
        <v>19</v>
      </c>
      <c r="L35" s="11" t="s">
        <v>20</v>
      </c>
      <c r="M35" s="11" t="s">
        <v>21</v>
      </c>
      <c r="N35" s="11" t="s">
        <v>22</v>
      </c>
      <c r="O35" s="11" t="s">
        <v>23</v>
      </c>
      <c r="P35" s="11" t="s">
        <v>24</v>
      </c>
      <c r="Q35" s="11" t="s">
        <v>25</v>
      </c>
      <c r="R35" s="11" t="s">
        <v>26</v>
      </c>
      <c r="S35" s="11" t="s">
        <v>27</v>
      </c>
      <c r="T35" s="11" t="s">
        <v>28</v>
      </c>
      <c r="U35" s="11" t="s">
        <v>29</v>
      </c>
      <c r="V35" s="11" t="s">
        <v>30</v>
      </c>
      <c r="W35" s="11" t="s">
        <v>31</v>
      </c>
      <c r="X35" s="11" t="s">
        <v>32</v>
      </c>
      <c r="Y35" s="11" t="s">
        <v>33</v>
      </c>
    </row>
    <row r="36" spans="2:26" x14ac:dyDescent="0.2">
      <c r="B36" t="s">
        <v>57</v>
      </c>
      <c r="C36" s="17">
        <v>6956.2</v>
      </c>
      <c r="D36" s="17">
        <v>7031.6</v>
      </c>
      <c r="E36" s="17">
        <v>7038.8</v>
      </c>
      <c r="F36" s="17">
        <v>6988.5</v>
      </c>
      <c r="G36" s="17">
        <v>7004.9</v>
      </c>
      <c r="H36" s="17">
        <v>7013.6</v>
      </c>
      <c r="I36" s="17">
        <v>6984.7</v>
      </c>
      <c r="J36" s="17">
        <v>6916.8</v>
      </c>
      <c r="K36" s="17">
        <v>6106.3</v>
      </c>
      <c r="L36" s="17">
        <v>5080.3999999999996</v>
      </c>
      <c r="M36" s="17">
        <v>6382.9</v>
      </c>
      <c r="N36" s="17">
        <v>6227.4</v>
      </c>
      <c r="O36" s="17">
        <v>6332.2</v>
      </c>
      <c r="P36" s="17">
        <v>6599.3</v>
      </c>
      <c r="Q36" s="17">
        <v>6731.4</v>
      </c>
      <c r="R36" s="17">
        <v>6690.9</v>
      </c>
      <c r="S36" s="17">
        <v>6822.3</v>
      </c>
      <c r="T36" s="17">
        <v>6829.7</v>
      </c>
      <c r="U36" s="17">
        <v>6757.4</v>
      </c>
      <c r="V36" s="17">
        <v>6817.3</v>
      </c>
      <c r="W36" s="17">
        <v>6871.7</v>
      </c>
      <c r="X36" s="17">
        <v>6832.2</v>
      </c>
      <c r="Y36" s="17">
        <v>6870.3</v>
      </c>
    </row>
    <row r="37" spans="2:26" x14ac:dyDescent="0.2">
      <c r="B37" t="s">
        <v>59</v>
      </c>
      <c r="C37" s="25">
        <v>5214.9423333333334</v>
      </c>
      <c r="D37" s="25">
        <v>5277.9430000000002</v>
      </c>
      <c r="E37" s="25">
        <v>5286.7296666666662</v>
      </c>
      <c r="F37" s="25">
        <v>5278.4876666666669</v>
      </c>
      <c r="G37" s="25">
        <v>5278.7546666666667</v>
      </c>
      <c r="H37" s="25">
        <v>5294.2803333333331</v>
      </c>
      <c r="I37" s="25">
        <v>5250.1246666666666</v>
      </c>
      <c r="J37" s="25">
        <v>5211.0116666666663</v>
      </c>
      <c r="K37" s="25">
        <v>5168.6239999999998</v>
      </c>
      <c r="L37" s="25">
        <v>5000.0013333333327</v>
      </c>
      <c r="M37" s="25">
        <v>4992.3513333333331</v>
      </c>
      <c r="N37" s="25">
        <v>4943.9949999999999</v>
      </c>
      <c r="O37" s="25">
        <v>4885.3806666666669</v>
      </c>
      <c r="P37" s="25">
        <v>4929.4946666666665</v>
      </c>
      <c r="Q37" s="25">
        <v>4930.6046666666662</v>
      </c>
      <c r="R37" s="25">
        <v>4970.5233333333335</v>
      </c>
      <c r="S37" s="25">
        <v>4974.8513333333331</v>
      </c>
      <c r="T37" s="25">
        <v>4980.3513333333331</v>
      </c>
      <c r="U37" s="25">
        <v>4984.483666666667</v>
      </c>
      <c r="V37" s="25">
        <v>4991.0519999999997</v>
      </c>
      <c r="W37" s="25">
        <v>5010.7086666666664</v>
      </c>
      <c r="X37" s="25">
        <v>5029.97</v>
      </c>
      <c r="Y37" s="25">
        <v>5032.3389999999999</v>
      </c>
      <c r="Z37" s="25">
        <v>5019.6695</v>
      </c>
    </row>
    <row r="39" spans="2:26" x14ac:dyDescent="0.2">
      <c r="C39" s="11" t="s">
        <v>11</v>
      </c>
      <c r="D39" s="11" t="s">
        <v>12</v>
      </c>
      <c r="E39" s="11" t="s">
        <v>13</v>
      </c>
      <c r="F39" s="11" t="s">
        <v>14</v>
      </c>
      <c r="G39" s="11" t="s">
        <v>15</v>
      </c>
      <c r="H39" s="11" t="s">
        <v>16</v>
      </c>
      <c r="I39" s="11" t="s">
        <v>17</v>
      </c>
      <c r="J39" s="11" t="s">
        <v>18</v>
      </c>
      <c r="K39" s="11" t="s">
        <v>19</v>
      </c>
      <c r="L39" s="11" t="s">
        <v>20</v>
      </c>
      <c r="M39" s="11" t="s">
        <v>21</v>
      </c>
      <c r="N39" s="11" t="s">
        <v>22</v>
      </c>
      <c r="O39" s="11" t="s">
        <v>23</v>
      </c>
      <c r="P39" s="11" t="s">
        <v>24</v>
      </c>
      <c r="Q39" s="11" t="s">
        <v>25</v>
      </c>
      <c r="R39" s="11" t="s">
        <v>26</v>
      </c>
      <c r="S39" s="11" t="s">
        <v>27</v>
      </c>
      <c r="T39" s="11" t="s">
        <v>28</v>
      </c>
      <c r="U39" s="11" t="s">
        <v>29</v>
      </c>
      <c r="V39" s="11" t="s">
        <v>30</v>
      </c>
      <c r="W39" s="11" t="s">
        <v>31</v>
      </c>
      <c r="X39" s="11" t="s">
        <v>32</v>
      </c>
      <c r="Y39" s="11" t="s">
        <v>33</v>
      </c>
      <c r="Z39" s="11" t="s">
        <v>58</v>
      </c>
    </row>
    <row r="40" spans="2:26" x14ac:dyDescent="0.2">
      <c r="B40" t="s">
        <v>57</v>
      </c>
      <c r="C40" s="26">
        <v>1</v>
      </c>
      <c r="D40" s="26">
        <f>D36/$C36</f>
        <v>1.0108392513153734</v>
      </c>
      <c r="E40" s="26">
        <f t="shared" ref="E40:Y40" si="7">E36/$C36</f>
        <v>1.0118742991863374</v>
      </c>
      <c r="F40" s="26">
        <f t="shared" si="7"/>
        <v>1.0046433397544636</v>
      </c>
      <c r="G40" s="26">
        <f t="shared" si="7"/>
        <v>1.0070009487938818</v>
      </c>
      <c r="H40" s="26">
        <f t="shared" si="7"/>
        <v>1.0082516316379633</v>
      </c>
      <c r="I40" s="26">
        <f t="shared" si="7"/>
        <v>1.0040970644892326</v>
      </c>
      <c r="J40" s="26">
        <f t="shared" si="7"/>
        <v>0.99433598803944689</v>
      </c>
      <c r="K40" s="26">
        <f t="shared" si="7"/>
        <v>0.87782122423162079</v>
      </c>
      <c r="L40" s="26">
        <f t="shared" si="7"/>
        <v>0.73034127828412065</v>
      </c>
      <c r="M40" s="26">
        <f t="shared" si="7"/>
        <v>0.91758431327448897</v>
      </c>
      <c r="N40" s="26">
        <f t="shared" si="7"/>
        <v>0.89523015439464071</v>
      </c>
      <c r="O40" s="26">
        <f t="shared" si="7"/>
        <v>0.91029585118311718</v>
      </c>
      <c r="P40" s="26">
        <f t="shared" si="7"/>
        <v>0.948693252062908</v>
      </c>
      <c r="Q40" s="26">
        <f t="shared" si="7"/>
        <v>0.967683505362123</v>
      </c>
      <c r="R40" s="26">
        <f t="shared" si="7"/>
        <v>0.96186136108795028</v>
      </c>
      <c r="S40" s="26">
        <f t="shared" si="7"/>
        <v>0.98075098473304401</v>
      </c>
      <c r="T40" s="26">
        <f t="shared" si="7"/>
        <v>0.98181478393375698</v>
      </c>
      <c r="U40" s="26">
        <f t="shared" si="7"/>
        <v>0.97142117822949303</v>
      </c>
      <c r="V40" s="26">
        <f t="shared" si="7"/>
        <v>0.98003220148931891</v>
      </c>
      <c r="W40" s="26">
        <f t="shared" si="7"/>
        <v>0.98785256318104708</v>
      </c>
      <c r="X40" s="26">
        <f t="shared" si="7"/>
        <v>0.98217417555561948</v>
      </c>
      <c r="Y40" s="26">
        <f t="shared" si="7"/>
        <v>0.9876513038728042</v>
      </c>
      <c r="Z40" s="26"/>
    </row>
    <row r="41" spans="2:26" x14ac:dyDescent="0.2">
      <c r="B41" t="s">
        <v>59</v>
      </c>
      <c r="C41" s="26">
        <v>1</v>
      </c>
      <c r="D41" s="26">
        <f>D37/$C37</f>
        <v>1.0120807983367281</v>
      </c>
      <c r="E41" s="26">
        <f t="shared" ref="E41:Z41" si="8">E37/$C37</f>
        <v>1.0137657003174274</v>
      </c>
      <c r="F41" s="26">
        <f t="shared" si="8"/>
        <v>1.0121852418054862</v>
      </c>
      <c r="G41" s="26">
        <f t="shared" si="8"/>
        <v>1.0122364408376008</v>
      </c>
      <c r="H41" s="26">
        <f t="shared" si="8"/>
        <v>1.0152135910483382</v>
      </c>
      <c r="I41" s="26">
        <f t="shared" si="8"/>
        <v>1.0067464472441914</v>
      </c>
      <c r="J41" s="26">
        <f t="shared" si="8"/>
        <v>0.99924626843109221</v>
      </c>
      <c r="K41" s="26">
        <f t="shared" si="8"/>
        <v>0.99111815042761409</v>
      </c>
      <c r="L41" s="26">
        <f t="shared" si="8"/>
        <v>0.95878362860771793</v>
      </c>
      <c r="M41" s="26">
        <f t="shared" si="8"/>
        <v>0.95731669004713182</v>
      </c>
      <c r="N41" s="26">
        <f t="shared" si="8"/>
        <v>0.9480440403719389</v>
      </c>
      <c r="O41" s="26">
        <f t="shared" si="8"/>
        <v>0.93680435072883839</v>
      </c>
      <c r="P41" s="26">
        <f t="shared" si="8"/>
        <v>0.94526350467154407</v>
      </c>
      <c r="Q41" s="26">
        <f t="shared" si="8"/>
        <v>0.94547635458033497</v>
      </c>
      <c r="R41" s="26">
        <f t="shared" si="8"/>
        <v>0.95313102535425931</v>
      </c>
      <c r="S41" s="26">
        <f t="shared" si="8"/>
        <v>0.95396094824186928</v>
      </c>
      <c r="T41" s="26">
        <f t="shared" si="8"/>
        <v>0.95501560995209467</v>
      </c>
      <c r="U41" s="26">
        <f t="shared" si="8"/>
        <v>0.95580801245037739</v>
      </c>
      <c r="V41" s="26">
        <f t="shared" si="8"/>
        <v>0.95706753420795254</v>
      </c>
      <c r="W41" s="26">
        <f t="shared" si="8"/>
        <v>0.9608368312414064</v>
      </c>
      <c r="X41" s="26">
        <f t="shared" si="8"/>
        <v>0.96453032046950726</v>
      </c>
      <c r="Y41" s="26">
        <f t="shared" si="8"/>
        <v>0.96498459203160247</v>
      </c>
      <c r="Z41" s="26">
        <f t="shared" si="8"/>
        <v>0.96255513084292976</v>
      </c>
    </row>
    <row r="79" spans="2:25" x14ac:dyDescent="0.2">
      <c r="C79" s="11" t="s">
        <v>11</v>
      </c>
      <c r="D79" s="11" t="s">
        <v>12</v>
      </c>
      <c r="E79" s="11" t="s">
        <v>13</v>
      </c>
      <c r="F79" s="11" t="s">
        <v>14</v>
      </c>
      <c r="G79" s="11" t="s">
        <v>15</v>
      </c>
      <c r="H79" s="11" t="s">
        <v>16</v>
      </c>
      <c r="I79" s="11" t="s">
        <v>17</v>
      </c>
      <c r="J79" s="11" t="s">
        <v>18</v>
      </c>
      <c r="K79" s="11" t="s">
        <v>19</v>
      </c>
      <c r="L79" s="11" t="s">
        <v>20</v>
      </c>
      <c r="M79" s="11" t="s">
        <v>21</v>
      </c>
      <c r="N79" s="11" t="s">
        <v>22</v>
      </c>
      <c r="O79" s="11" t="s">
        <v>23</v>
      </c>
      <c r="P79" s="11" t="s">
        <v>24</v>
      </c>
      <c r="Q79" s="11" t="s">
        <v>25</v>
      </c>
      <c r="R79" s="11" t="s">
        <v>26</v>
      </c>
      <c r="S79" s="11" t="s">
        <v>27</v>
      </c>
      <c r="T79" s="11" t="s">
        <v>28</v>
      </c>
      <c r="U79" s="11" t="s">
        <v>29</v>
      </c>
      <c r="V79" s="11" t="s">
        <v>30</v>
      </c>
      <c r="W79" s="11" t="s">
        <v>31</v>
      </c>
      <c r="X79" s="11" t="s">
        <v>32</v>
      </c>
      <c r="Y79" s="11" t="s">
        <v>33</v>
      </c>
    </row>
    <row r="80" spans="2:25" x14ac:dyDescent="0.2">
      <c r="B80" t="s">
        <v>57</v>
      </c>
      <c r="C80">
        <v>17065.3</v>
      </c>
      <c r="D80">
        <v>17144.8</v>
      </c>
      <c r="E80">
        <v>17119.8</v>
      </c>
      <c r="F80">
        <v>17154.900000000001</v>
      </c>
      <c r="G80">
        <v>17204.5</v>
      </c>
      <c r="H80">
        <v>17234</v>
      </c>
      <c r="I80">
        <v>17171.900000000001</v>
      </c>
      <c r="J80">
        <v>17016.8</v>
      </c>
      <c r="K80">
        <v>16051</v>
      </c>
      <c r="L80">
        <v>13952.8</v>
      </c>
      <c r="M80">
        <v>15932.1</v>
      </c>
      <c r="N80">
        <v>16072.3</v>
      </c>
      <c r="O80">
        <v>16342.1</v>
      </c>
      <c r="P80">
        <v>16724.900000000001</v>
      </c>
      <c r="Q80">
        <v>17266.599999999999</v>
      </c>
      <c r="R80">
        <v>17357.7</v>
      </c>
      <c r="S80">
        <v>17417.2</v>
      </c>
      <c r="T80">
        <v>17544.2</v>
      </c>
      <c r="U80">
        <v>17545.400000000001</v>
      </c>
      <c r="V80">
        <v>17641.400000000001</v>
      </c>
      <c r="W80">
        <v>17797.599999999999</v>
      </c>
      <c r="X80">
        <v>17787.5</v>
      </c>
      <c r="Y80">
        <v>17802.900000000001</v>
      </c>
    </row>
    <row r="81" spans="2:26" x14ac:dyDescent="0.2">
      <c r="B81" t="s">
        <v>56</v>
      </c>
      <c r="C81">
        <v>17639.798999999999</v>
      </c>
      <c r="D81">
        <v>17732.363666666668</v>
      </c>
      <c r="E81">
        <v>17677.210999999999</v>
      </c>
      <c r="F81">
        <v>17694.034333333333</v>
      </c>
      <c r="G81">
        <v>17748.446333333337</v>
      </c>
      <c r="H81">
        <v>17888.651000000002</v>
      </c>
      <c r="I81">
        <v>17862.54966666667</v>
      </c>
      <c r="J81">
        <v>17852.592333333334</v>
      </c>
      <c r="K81">
        <v>17748.609666666667</v>
      </c>
      <c r="L81">
        <v>17100.757333333331</v>
      </c>
      <c r="M81">
        <v>17233.716666666667</v>
      </c>
      <c r="N81">
        <v>17314.591</v>
      </c>
      <c r="O81">
        <v>17272.600999999999</v>
      </c>
      <c r="P81">
        <v>17562.026666666668</v>
      </c>
      <c r="Q81">
        <v>17804.018</v>
      </c>
      <c r="R81">
        <v>17866.809666666668</v>
      </c>
      <c r="S81">
        <v>17977.734</v>
      </c>
      <c r="T81">
        <v>18138.538</v>
      </c>
      <c r="U81">
        <v>18142.474666666665</v>
      </c>
      <c r="V81">
        <v>18261.361000000001</v>
      </c>
      <c r="W81">
        <v>18375.447666666667</v>
      </c>
      <c r="X81">
        <v>18500.637000000002</v>
      </c>
      <c r="Y81">
        <v>18573.231333333333</v>
      </c>
      <c r="Z81">
        <v>18707.891500000002</v>
      </c>
    </row>
    <row r="83" spans="2:26" x14ac:dyDescent="0.2">
      <c r="C83" s="11" t="s">
        <v>11</v>
      </c>
      <c r="D83" s="11" t="s">
        <v>12</v>
      </c>
      <c r="E83" s="11" t="s">
        <v>13</v>
      </c>
      <c r="F83" s="11" t="s">
        <v>14</v>
      </c>
      <c r="G83" s="11" t="s">
        <v>15</v>
      </c>
      <c r="H83" s="11" t="s">
        <v>16</v>
      </c>
      <c r="I83" s="11" t="s">
        <v>17</v>
      </c>
      <c r="J83" s="11" t="s">
        <v>18</v>
      </c>
      <c r="K83" s="11" t="s">
        <v>19</v>
      </c>
      <c r="L83" s="11" t="s">
        <v>20</v>
      </c>
      <c r="M83" s="11" t="s">
        <v>21</v>
      </c>
      <c r="N83" s="11" t="s">
        <v>22</v>
      </c>
      <c r="O83" s="11" t="s">
        <v>23</v>
      </c>
      <c r="P83" s="11" t="s">
        <v>24</v>
      </c>
      <c r="Q83" s="11" t="s">
        <v>25</v>
      </c>
      <c r="R83" s="11" t="s">
        <v>26</v>
      </c>
      <c r="S83" s="11" t="s">
        <v>27</v>
      </c>
      <c r="T83" s="11" t="s">
        <v>28</v>
      </c>
      <c r="U83" s="11" t="s">
        <v>29</v>
      </c>
      <c r="V83" s="11" t="s">
        <v>30</v>
      </c>
      <c r="W83" s="11" t="s">
        <v>31</v>
      </c>
      <c r="X83" s="11" t="s">
        <v>32</v>
      </c>
      <c r="Y83" s="11" t="s">
        <v>33</v>
      </c>
      <c r="Z83" s="11" t="s">
        <v>58</v>
      </c>
    </row>
    <row r="84" spans="2:26" x14ac:dyDescent="0.2">
      <c r="B84" t="s">
        <v>57</v>
      </c>
      <c r="C84" s="26">
        <v>1</v>
      </c>
      <c r="D84" s="26">
        <f>D80/$C80</f>
        <v>1.0046585761750453</v>
      </c>
      <c r="E84" s="26">
        <f t="shared" ref="E84:Y84" si="9">E80/$C80</f>
        <v>1.0031936151137102</v>
      </c>
      <c r="F84" s="26">
        <f t="shared" si="9"/>
        <v>1.0052504204438246</v>
      </c>
      <c r="G84" s="26">
        <f t="shared" si="9"/>
        <v>1.0081569031895132</v>
      </c>
      <c r="H84" s="26">
        <f t="shared" si="9"/>
        <v>1.0098855572418886</v>
      </c>
      <c r="I84" s="26">
        <f t="shared" si="9"/>
        <v>1.0062465939655325</v>
      </c>
      <c r="J84" s="26">
        <f t="shared" si="9"/>
        <v>0.99715797554101016</v>
      </c>
      <c r="K84" s="26">
        <f t="shared" si="9"/>
        <v>0.94056359981951687</v>
      </c>
      <c r="L84" s="26">
        <f t="shared" si="9"/>
        <v>0.81761234786379378</v>
      </c>
      <c r="M84" s="26">
        <f t="shared" si="9"/>
        <v>0.9335962450118076</v>
      </c>
      <c r="N84" s="26">
        <f t="shared" si="9"/>
        <v>0.94181174664377421</v>
      </c>
      <c r="O84" s="26">
        <f t="shared" si="9"/>
        <v>0.95762160641770144</v>
      </c>
      <c r="P84" s="26">
        <f t="shared" si="9"/>
        <v>0.98005309018886289</v>
      </c>
      <c r="Q84" s="26">
        <f t="shared" si="9"/>
        <v>1.0117958664658693</v>
      </c>
      <c r="R84" s="26">
        <f t="shared" si="9"/>
        <v>1.0171341845733741</v>
      </c>
      <c r="S84" s="26">
        <f t="shared" si="9"/>
        <v>1.0206207918993515</v>
      </c>
      <c r="T84" s="26">
        <f t="shared" si="9"/>
        <v>1.028062794090933</v>
      </c>
      <c r="U84" s="26">
        <f t="shared" si="9"/>
        <v>1.0281331122218773</v>
      </c>
      <c r="V84" s="26">
        <f t="shared" si="9"/>
        <v>1.0337585626974037</v>
      </c>
      <c r="W84" s="26">
        <f t="shared" si="9"/>
        <v>1.0429116394086244</v>
      </c>
      <c r="X84" s="26">
        <f t="shared" si="9"/>
        <v>1.0423197951398453</v>
      </c>
      <c r="Y84" s="26">
        <f t="shared" si="9"/>
        <v>1.0432222111536276</v>
      </c>
      <c r="Z84" s="26"/>
    </row>
    <row r="85" spans="2:26" x14ac:dyDescent="0.2">
      <c r="B85" t="s">
        <v>56</v>
      </c>
      <c r="C85" s="26">
        <v>1</v>
      </c>
      <c r="D85" s="26">
        <f>D81/$C81</f>
        <v>1.0052474898759713</v>
      </c>
      <c r="E85" s="26">
        <f t="shared" ref="E85:Z85" si="10">E81/$C81</f>
        <v>1.0021208858445609</v>
      </c>
      <c r="F85" s="26">
        <f t="shared" si="10"/>
        <v>1.0030746004154205</v>
      </c>
      <c r="G85" s="26">
        <f t="shared" si="10"/>
        <v>1.0061592160621182</v>
      </c>
      <c r="H85" s="26">
        <f t="shared" si="10"/>
        <v>1.0141074169836064</v>
      </c>
      <c r="I85" s="26">
        <f t="shared" si="10"/>
        <v>1.0126277327007338</v>
      </c>
      <c r="J85" s="26">
        <f t="shared" si="10"/>
        <v>1.0120632515899606</v>
      </c>
      <c r="K85" s="26">
        <f t="shared" si="10"/>
        <v>1.0061684754268838</v>
      </c>
      <c r="L85" s="26">
        <f t="shared" si="10"/>
        <v>0.9694417341905841</v>
      </c>
      <c r="M85" s="26">
        <f t="shared" si="10"/>
        <v>0.97697919724973448</v>
      </c>
      <c r="N85" s="26">
        <f t="shared" si="10"/>
        <v>0.98156396226510301</v>
      </c>
      <c r="O85" s="26">
        <f t="shared" si="10"/>
        <v>0.97918354965382537</v>
      </c>
      <c r="P85" s="26">
        <f t="shared" si="10"/>
        <v>0.9955910873285273</v>
      </c>
      <c r="Q85" s="26">
        <f t="shared" si="10"/>
        <v>1.0093095731986517</v>
      </c>
      <c r="R85" s="26">
        <f t="shared" si="10"/>
        <v>1.0128692320511514</v>
      </c>
      <c r="S85" s="26">
        <f t="shared" si="10"/>
        <v>1.0191575312167673</v>
      </c>
      <c r="T85" s="26">
        <f t="shared" si="10"/>
        <v>1.0282735081051662</v>
      </c>
      <c r="U85" s="26">
        <f t="shared" si="10"/>
        <v>1.0284966776926805</v>
      </c>
      <c r="V85" s="26">
        <f t="shared" si="10"/>
        <v>1.0352363425456266</v>
      </c>
      <c r="W85" s="26">
        <f t="shared" si="10"/>
        <v>1.0417039143511027</v>
      </c>
      <c r="X85" s="26">
        <f t="shared" si="10"/>
        <v>1.0488008962006883</v>
      </c>
      <c r="Y85" s="26">
        <f t="shared" si="10"/>
        <v>1.0529162681124278</v>
      </c>
      <c r="Z85" s="26">
        <f t="shared" si="10"/>
        <v>1.0605501513934485</v>
      </c>
    </row>
    <row r="149" spans="10:14" x14ac:dyDescent="0.2">
      <c r="J149" s="27" t="s">
        <v>60</v>
      </c>
      <c r="K149" s="27"/>
      <c r="L149" s="27"/>
      <c r="M149" s="27"/>
      <c r="N149" s="27"/>
    </row>
  </sheetData>
  <mergeCells count="12">
    <mergeCell ref="A6:B6"/>
    <mergeCell ref="C6:Y6"/>
    <mergeCell ref="A8:A14"/>
    <mergeCell ref="A15:A21"/>
    <mergeCell ref="A22:A28"/>
    <mergeCell ref="J149:N149"/>
    <mergeCell ref="A3:B3"/>
    <mergeCell ref="C3:Y3"/>
    <mergeCell ref="A4:B4"/>
    <mergeCell ref="C4:Y4"/>
    <mergeCell ref="A5:B5"/>
    <mergeCell ref="C5:Y5"/>
  </mergeCells>
  <phoneticPr fontId="28" type="noConversion"/>
  <hyperlinks>
    <hyperlink ref="A2" r:id="rId1" display="http://dati.istat.it/OECDStat_Metadata/ShowMetadata.ashx?Dataset=DCCN_OCCQSEC2010&amp;ShowOnWeb=true&amp;Lang=it"/>
    <hyperlink ref="C5" r:id="rId2" display="http://dati.istat.it/OECDStat_Metadata/ShowMetadata.ashx?Dataset=DCCN_OCCQSEC2010&amp;Coords=[CORREZ].[N]&amp;ShowOnWeb=true&amp;Lang=it"/>
    <hyperlink ref="A29" r:id="rId3" display="http://dativ7a.istat.it//index.aspx?DatasetCode=DCCN_OCCQSEC2010"/>
  </hyperlinks>
  <pageMargins left="0.75" right="0.75" top="1" bottom="1" header="0.5" footer="0.5"/>
  <pageSetup orientation="portrait" horizontalDpi="0" verticalDpi="0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1"/>
  <sheetViews>
    <sheetView showGridLines="0" topLeftCell="A12" workbookViewId="0">
      <selection activeCell="BJ34" sqref="BJ34"/>
    </sheetView>
  </sheetViews>
  <sheetFormatPr defaultRowHeight="12.75" x14ac:dyDescent="0.2"/>
  <cols>
    <col min="1" max="2" width="27.42578125" customWidth="1"/>
  </cols>
  <sheetData>
    <row r="1" spans="1:77" hidden="1" x14ac:dyDescent="0.2">
      <c r="A1" s="1" t="e">
        <f ca="1">DotStatQuery(B1)</f>
        <v>#NAME?</v>
      </c>
      <c r="B1" s="1" t="s">
        <v>0</v>
      </c>
    </row>
    <row r="2" spans="1:77" ht="34.5" x14ac:dyDescent="0.2">
      <c r="A2" s="2" t="s">
        <v>1</v>
      </c>
    </row>
    <row r="3" spans="1:77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77" x14ac:dyDescent="0.2">
      <c r="A4" s="3" t="s">
        <v>4</v>
      </c>
      <c r="B4" s="4"/>
      <c r="C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</row>
    <row r="5" spans="1:77" x14ac:dyDescent="0.2">
      <c r="A5" s="3" t="s">
        <v>6</v>
      </c>
      <c r="B5" s="4"/>
      <c r="C5" s="8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9"/>
    </row>
    <row r="6" spans="1:77" x14ac:dyDescent="0.2">
      <c r="A6" s="3" t="s">
        <v>8</v>
      </c>
      <c r="B6" s="4"/>
      <c r="C6" s="5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</row>
    <row r="7" spans="1:77" x14ac:dyDescent="0.2">
      <c r="A7" s="21" t="s">
        <v>10</v>
      </c>
      <c r="B7" s="22"/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Q7" s="11" t="s">
        <v>25</v>
      </c>
      <c r="R7" s="11" t="s">
        <v>26</v>
      </c>
      <c r="S7" s="11" t="s">
        <v>27</v>
      </c>
      <c r="T7" s="11" t="s">
        <v>28</v>
      </c>
      <c r="U7" s="11" t="s">
        <v>29</v>
      </c>
      <c r="V7" s="11" t="s">
        <v>30</v>
      </c>
      <c r="W7" s="11" t="s">
        <v>31</v>
      </c>
      <c r="X7" s="11" t="s">
        <v>32</v>
      </c>
      <c r="Y7" s="11" t="s">
        <v>33</v>
      </c>
      <c r="AC7" s="22"/>
      <c r="AD7" s="11" t="s">
        <v>11</v>
      </c>
      <c r="AE7" s="11" t="s">
        <v>12</v>
      </c>
      <c r="AF7" s="11" t="s">
        <v>13</v>
      </c>
      <c r="AG7" s="11" t="s">
        <v>14</v>
      </c>
      <c r="AH7" s="11" t="s">
        <v>15</v>
      </c>
      <c r="AI7" s="11" t="s">
        <v>16</v>
      </c>
      <c r="AJ7" s="11" t="s">
        <v>17</v>
      </c>
      <c r="AK7" s="11" t="s">
        <v>18</v>
      </c>
      <c r="AL7" s="11" t="s">
        <v>19</v>
      </c>
      <c r="AM7" s="11" t="s">
        <v>20</v>
      </c>
      <c r="AN7" s="11" t="s">
        <v>21</v>
      </c>
      <c r="AO7" s="11" t="s">
        <v>22</v>
      </c>
      <c r="AP7" s="11" t="s">
        <v>23</v>
      </c>
      <c r="AQ7" s="11" t="s">
        <v>24</v>
      </c>
      <c r="AR7" s="11" t="s">
        <v>25</v>
      </c>
      <c r="AS7" s="11" t="s">
        <v>26</v>
      </c>
      <c r="AT7" s="11" t="s">
        <v>27</v>
      </c>
      <c r="AU7" s="11" t="s">
        <v>28</v>
      </c>
      <c r="AV7" s="11" t="s">
        <v>29</v>
      </c>
      <c r="AW7" s="11" t="s">
        <v>30</v>
      </c>
      <c r="AX7" s="11" t="s">
        <v>31</v>
      </c>
      <c r="AY7" s="11" t="s">
        <v>32</v>
      </c>
      <c r="AZ7" s="11" t="s">
        <v>33</v>
      </c>
      <c r="BB7" s="22"/>
      <c r="BC7" s="11" t="s">
        <v>11</v>
      </c>
      <c r="BD7" s="11" t="s">
        <v>12</v>
      </c>
      <c r="BE7" s="11" t="s">
        <v>13</v>
      </c>
      <c r="BF7" s="11" t="s">
        <v>14</v>
      </c>
      <c r="BG7" s="11" t="s">
        <v>15</v>
      </c>
      <c r="BH7" s="11" t="s">
        <v>16</v>
      </c>
      <c r="BI7" s="11" t="s">
        <v>17</v>
      </c>
      <c r="BJ7" s="11" t="s">
        <v>18</v>
      </c>
      <c r="BK7" s="11" t="s">
        <v>19</v>
      </c>
      <c r="BL7" s="11" t="s">
        <v>20</v>
      </c>
      <c r="BM7" s="11" t="s">
        <v>21</v>
      </c>
      <c r="BN7" s="11" t="s">
        <v>22</v>
      </c>
      <c r="BO7" s="11" t="s">
        <v>23</v>
      </c>
      <c r="BP7" s="11" t="s">
        <v>24</v>
      </c>
      <c r="BQ7" s="11" t="s">
        <v>25</v>
      </c>
      <c r="BR7" s="11" t="s">
        <v>26</v>
      </c>
      <c r="BS7" s="11" t="s">
        <v>27</v>
      </c>
      <c r="BT7" s="11" t="s">
        <v>28</v>
      </c>
      <c r="BU7" s="11" t="s">
        <v>29</v>
      </c>
      <c r="BV7" s="11" t="s">
        <v>30</v>
      </c>
      <c r="BW7" s="11" t="s">
        <v>31</v>
      </c>
      <c r="BX7" s="11" t="s">
        <v>32</v>
      </c>
      <c r="BY7" s="11" t="s">
        <v>33</v>
      </c>
    </row>
    <row r="8" spans="1:77" x14ac:dyDescent="0.2">
      <c r="A8" s="13" t="s">
        <v>34</v>
      </c>
      <c r="B8" s="12" t="s">
        <v>35</v>
      </c>
      <c r="C8" s="16">
        <v>17065.3</v>
      </c>
      <c r="D8" s="16">
        <v>17144.8</v>
      </c>
      <c r="E8" s="16">
        <v>17119.8</v>
      </c>
      <c r="F8" s="16">
        <v>17154.900000000001</v>
      </c>
      <c r="G8" s="16">
        <v>17204.5</v>
      </c>
      <c r="H8" s="16">
        <v>17234</v>
      </c>
      <c r="I8" s="16">
        <v>17171.900000000001</v>
      </c>
      <c r="J8" s="16">
        <v>17016.8</v>
      </c>
      <c r="K8" s="16">
        <v>16051</v>
      </c>
      <c r="L8" s="16">
        <v>13952.8</v>
      </c>
      <c r="M8" s="16">
        <v>15932.1</v>
      </c>
      <c r="N8" s="16">
        <v>16072.3</v>
      </c>
      <c r="O8" s="16">
        <v>16342.1</v>
      </c>
      <c r="P8" s="16">
        <v>16724.900000000001</v>
      </c>
      <c r="Q8" s="16">
        <v>17266.599999999999</v>
      </c>
      <c r="R8" s="16">
        <v>17357.7</v>
      </c>
      <c r="S8" s="16">
        <v>17417.2</v>
      </c>
      <c r="T8" s="16">
        <v>17544.2</v>
      </c>
      <c r="U8" s="16">
        <v>17545.400000000001</v>
      </c>
      <c r="V8" s="16">
        <v>17641.400000000001</v>
      </c>
      <c r="W8" s="16">
        <v>17797.599999999999</v>
      </c>
      <c r="X8" s="16">
        <v>17787.5</v>
      </c>
      <c r="Y8" s="16">
        <v>17802.900000000001</v>
      </c>
      <c r="Z8" s="24">
        <f>Y8-U8</f>
        <v>257.5</v>
      </c>
      <c r="AC8" s="12" t="s">
        <v>49</v>
      </c>
      <c r="AD8" s="23">
        <f>C8/$C8</f>
        <v>1</v>
      </c>
      <c r="AE8" s="23">
        <f>D15/$C15</f>
        <v>1.0108392513153734</v>
      </c>
      <c r="AF8" s="23">
        <f t="shared" ref="AF8:AZ14" si="0">E15/$C15</f>
        <v>1.0118742991863374</v>
      </c>
      <c r="AG8" s="23">
        <f t="shared" si="0"/>
        <v>1.0046433397544636</v>
      </c>
      <c r="AH8" s="23">
        <f t="shared" si="0"/>
        <v>1.0070009487938818</v>
      </c>
      <c r="AI8" s="23">
        <f t="shared" si="0"/>
        <v>1.0082516316379633</v>
      </c>
      <c r="AJ8" s="23">
        <f t="shared" si="0"/>
        <v>1.0040970644892326</v>
      </c>
      <c r="AK8" s="23">
        <f t="shared" si="0"/>
        <v>0.99433598803944689</v>
      </c>
      <c r="AL8" s="23">
        <f t="shared" si="0"/>
        <v>0.87782122423162079</v>
      </c>
      <c r="AM8" s="23">
        <f t="shared" si="0"/>
        <v>0.73034127828412065</v>
      </c>
      <c r="AN8" s="23">
        <f t="shared" si="0"/>
        <v>0.91758431327448897</v>
      </c>
      <c r="AO8" s="23">
        <f t="shared" si="0"/>
        <v>0.89523015439464071</v>
      </c>
      <c r="AP8" s="23">
        <f t="shared" si="0"/>
        <v>0.91029585118311718</v>
      </c>
      <c r="AQ8" s="23">
        <f t="shared" si="0"/>
        <v>0.948693252062908</v>
      </c>
      <c r="AR8" s="23">
        <f t="shared" si="0"/>
        <v>0.967683505362123</v>
      </c>
      <c r="AS8" s="23">
        <f t="shared" si="0"/>
        <v>0.96186136108795028</v>
      </c>
      <c r="AT8" s="23">
        <f t="shared" si="0"/>
        <v>0.98075098473304401</v>
      </c>
      <c r="AU8" s="23">
        <f t="shared" si="0"/>
        <v>0.98181478393375698</v>
      </c>
      <c r="AV8" s="23">
        <f t="shared" si="0"/>
        <v>0.97142117822949303</v>
      </c>
      <c r="AW8" s="23">
        <f t="shared" si="0"/>
        <v>0.98003220148931891</v>
      </c>
      <c r="AX8" s="23">
        <f t="shared" si="0"/>
        <v>0.98785256318104708</v>
      </c>
      <c r="AY8" s="23">
        <f t="shared" si="0"/>
        <v>0.98217417555561948</v>
      </c>
      <c r="AZ8" s="23">
        <f t="shared" si="0"/>
        <v>0.9876513038728042</v>
      </c>
      <c r="BB8" s="12" t="s">
        <v>49</v>
      </c>
      <c r="BC8" s="23"/>
      <c r="BD8" s="23">
        <f>D15-C15</f>
        <v>75.400000000000546</v>
      </c>
      <c r="BE8" s="23">
        <f t="shared" ref="BE8:BY14" si="1">E15-D15</f>
        <v>7.1999999999998181</v>
      </c>
      <c r="BF8" s="23">
        <f t="shared" si="1"/>
        <v>-50.300000000000182</v>
      </c>
      <c r="BG8" s="23">
        <f t="shared" si="1"/>
        <v>16.399999999999636</v>
      </c>
      <c r="BH8" s="23">
        <f t="shared" si="1"/>
        <v>8.7000000000007276</v>
      </c>
      <c r="BI8" s="23">
        <f t="shared" si="1"/>
        <v>-28.900000000000546</v>
      </c>
      <c r="BJ8" s="23">
        <f t="shared" si="1"/>
        <v>-67.899999999999636</v>
      </c>
      <c r="BK8" s="23">
        <f t="shared" si="1"/>
        <v>-810.5</v>
      </c>
      <c r="BL8" s="23">
        <f t="shared" si="1"/>
        <v>-1025.9000000000005</v>
      </c>
      <c r="BM8" s="23">
        <f>M15-L15</f>
        <v>1302.5</v>
      </c>
      <c r="BN8" s="23">
        <f t="shared" si="1"/>
        <v>-155.5</v>
      </c>
      <c r="BO8" s="23">
        <f t="shared" si="1"/>
        <v>104.80000000000018</v>
      </c>
      <c r="BP8" s="23">
        <f t="shared" si="1"/>
        <v>267.10000000000036</v>
      </c>
      <c r="BQ8" s="23">
        <f t="shared" si="1"/>
        <v>132.09999999999945</v>
      </c>
      <c r="BR8" s="23">
        <f t="shared" si="1"/>
        <v>-40.5</v>
      </c>
      <c r="BS8" s="23">
        <f t="shared" si="1"/>
        <v>131.40000000000055</v>
      </c>
      <c r="BT8" s="23">
        <f t="shared" si="1"/>
        <v>7.3999999999996362</v>
      </c>
      <c r="BU8" s="23">
        <f t="shared" si="1"/>
        <v>-72.300000000000182</v>
      </c>
      <c r="BV8" s="23">
        <f t="shared" si="1"/>
        <v>59.900000000000546</v>
      </c>
      <c r="BW8" s="23">
        <f t="shared" si="1"/>
        <v>54.399999999999636</v>
      </c>
      <c r="BX8" s="23">
        <f t="shared" si="1"/>
        <v>-39.5</v>
      </c>
      <c r="BY8" s="23">
        <f t="shared" si="1"/>
        <v>38.100000000000364</v>
      </c>
    </row>
    <row r="9" spans="1:77" ht="42" x14ac:dyDescent="0.2">
      <c r="A9" s="15"/>
      <c r="B9" s="12" t="s">
        <v>36</v>
      </c>
      <c r="C9" s="17">
        <v>448.2</v>
      </c>
      <c r="D9" s="17">
        <v>452.2</v>
      </c>
      <c r="E9" s="17">
        <v>442.2</v>
      </c>
      <c r="F9" s="17">
        <v>441.2</v>
      </c>
      <c r="G9" s="17">
        <v>437.2</v>
      </c>
      <c r="H9" s="17">
        <v>436.1</v>
      </c>
      <c r="I9" s="17">
        <v>431.9</v>
      </c>
      <c r="J9" s="17">
        <v>430.4</v>
      </c>
      <c r="K9" s="17">
        <v>421.1</v>
      </c>
      <c r="L9" s="17">
        <v>398.6</v>
      </c>
      <c r="M9" s="17">
        <v>434.9</v>
      </c>
      <c r="N9" s="17">
        <v>425.9</v>
      </c>
      <c r="O9" s="17">
        <v>429.1</v>
      </c>
      <c r="P9" s="17">
        <v>433.2</v>
      </c>
      <c r="Q9" s="17">
        <v>435.8</v>
      </c>
      <c r="R9" s="17">
        <v>428.8</v>
      </c>
      <c r="S9" s="17">
        <v>433.3</v>
      </c>
      <c r="T9" s="17">
        <v>435.2</v>
      </c>
      <c r="U9" s="17">
        <v>424.8</v>
      </c>
      <c r="V9" s="17">
        <v>424.6</v>
      </c>
      <c r="W9" s="17">
        <v>427</v>
      </c>
      <c r="X9" s="17">
        <v>420.9</v>
      </c>
      <c r="Y9" s="17">
        <v>408.5</v>
      </c>
      <c r="Z9" s="24">
        <f t="shared" ref="Z9:Z14" si="2">Y9-U9</f>
        <v>-16.300000000000011</v>
      </c>
      <c r="AC9" s="12" t="s">
        <v>50</v>
      </c>
      <c r="AD9" s="23">
        <f t="shared" ref="AD9:AD14" si="3">C9/$C9</f>
        <v>1</v>
      </c>
      <c r="AE9" s="23">
        <f t="shared" ref="AE9:AE14" si="4">D16/$C16</f>
        <v>1.0435748673003333</v>
      </c>
      <c r="AF9" s="23">
        <f t="shared" si="0"/>
        <v>1.0335761017158374</v>
      </c>
      <c r="AG9" s="23">
        <f t="shared" si="0"/>
        <v>0.99061844216763362</v>
      </c>
      <c r="AH9" s="23">
        <f t="shared" si="0"/>
        <v>1.0140723367485496</v>
      </c>
      <c r="AI9" s="23">
        <f t="shared" si="0"/>
        <v>0.98814961115911615</v>
      </c>
      <c r="AJ9" s="23">
        <f t="shared" si="0"/>
        <v>0.99234662387359585</v>
      </c>
      <c r="AK9" s="23">
        <f t="shared" si="0"/>
        <v>1.0246883100851747</v>
      </c>
      <c r="AL9" s="23">
        <f t="shared" si="0"/>
        <v>0.97592889766695468</v>
      </c>
      <c r="AM9" s="23">
        <f t="shared" si="0"/>
        <v>0.8744599432168868</v>
      </c>
      <c r="AN9" s="23">
        <f t="shared" si="0"/>
        <v>0.94025428959387736</v>
      </c>
      <c r="AO9" s="23">
        <f t="shared" si="0"/>
        <v>0.99247006542402172</v>
      </c>
      <c r="AP9" s="23">
        <f t="shared" si="0"/>
        <v>1.0139488951981237</v>
      </c>
      <c r="AQ9" s="23">
        <f t="shared" si="0"/>
        <v>0.99444513023083569</v>
      </c>
      <c r="AR9" s="23">
        <f t="shared" si="0"/>
        <v>0.95741266510307366</v>
      </c>
      <c r="AS9" s="23">
        <f t="shared" si="0"/>
        <v>0.93939019874089613</v>
      </c>
      <c r="AT9" s="23">
        <f t="shared" si="0"/>
        <v>0.97222565115417847</v>
      </c>
      <c r="AU9" s="23">
        <f t="shared" si="0"/>
        <v>0.97728675472163928</v>
      </c>
      <c r="AV9" s="23">
        <f t="shared" si="0"/>
        <v>0.93297123811875071</v>
      </c>
      <c r="AW9" s="23">
        <f t="shared" si="0"/>
        <v>0.93297123811875071</v>
      </c>
      <c r="AX9" s="23">
        <f t="shared" si="0"/>
        <v>0.90902357733613126</v>
      </c>
      <c r="AY9" s="23">
        <f t="shared" si="0"/>
        <v>0.87408961856560918</v>
      </c>
      <c r="AZ9" s="23">
        <f t="shared" si="0"/>
        <v>0.90371559066781881</v>
      </c>
      <c r="BB9" s="12" t="s">
        <v>50</v>
      </c>
      <c r="BC9" s="23"/>
      <c r="BD9" s="23">
        <f t="shared" ref="BD9:BD14" si="5">D16-C16</f>
        <v>35.299999999999955</v>
      </c>
      <c r="BE9" s="23">
        <f t="shared" si="1"/>
        <v>-8.1000000000000227</v>
      </c>
      <c r="BF9" s="23">
        <f t="shared" si="1"/>
        <v>-34.799999999999955</v>
      </c>
      <c r="BG9" s="23">
        <f t="shared" si="1"/>
        <v>19</v>
      </c>
      <c r="BH9" s="23">
        <f t="shared" si="1"/>
        <v>-21</v>
      </c>
      <c r="BI9" s="23">
        <f t="shared" si="1"/>
        <v>3.3999999999999773</v>
      </c>
      <c r="BJ9" s="23">
        <f t="shared" si="1"/>
        <v>26.200000000000045</v>
      </c>
      <c r="BK9" s="23">
        <f t="shared" si="1"/>
        <v>-39.5</v>
      </c>
      <c r="BL9" s="23">
        <f t="shared" si="1"/>
        <v>-82.200000000000045</v>
      </c>
      <c r="BM9" s="23">
        <f t="shared" si="1"/>
        <v>53.300000000000068</v>
      </c>
      <c r="BN9" s="23">
        <f t="shared" si="1"/>
        <v>42.299999999999955</v>
      </c>
      <c r="BO9" s="23">
        <f t="shared" si="1"/>
        <v>17.399999999999977</v>
      </c>
      <c r="BP9" s="23">
        <f t="shared" si="1"/>
        <v>-15.799999999999955</v>
      </c>
      <c r="BQ9" s="23">
        <f t="shared" si="1"/>
        <v>-30</v>
      </c>
      <c r="BR9" s="23">
        <f t="shared" si="1"/>
        <v>-14.600000000000023</v>
      </c>
      <c r="BS9" s="23">
        <f t="shared" si="1"/>
        <v>26.600000000000023</v>
      </c>
      <c r="BT9" s="23">
        <f t="shared" si="1"/>
        <v>4.1000000000000227</v>
      </c>
      <c r="BU9" s="23">
        <f t="shared" si="1"/>
        <v>-35.900000000000091</v>
      </c>
      <c r="BV9" s="23">
        <f t="shared" si="1"/>
        <v>0</v>
      </c>
      <c r="BW9" s="23">
        <f t="shared" si="1"/>
        <v>-19.399999999999977</v>
      </c>
      <c r="BX9" s="23">
        <f t="shared" si="1"/>
        <v>-28.299999999999955</v>
      </c>
      <c r="BY9" s="23">
        <f t="shared" si="1"/>
        <v>24</v>
      </c>
    </row>
    <row r="10" spans="1:77" ht="21" x14ac:dyDescent="0.2">
      <c r="A10" s="15"/>
      <c r="B10" s="12" t="s">
        <v>37</v>
      </c>
      <c r="C10" s="16">
        <v>18.8</v>
      </c>
      <c r="D10" s="16">
        <v>18.899999999999999</v>
      </c>
      <c r="E10" s="16">
        <v>19</v>
      </c>
      <c r="F10" s="16">
        <v>19</v>
      </c>
      <c r="G10" s="16">
        <v>19.100000000000001</v>
      </c>
      <c r="H10" s="16">
        <v>18.8</v>
      </c>
      <c r="I10" s="16">
        <v>18.600000000000001</v>
      </c>
      <c r="J10" s="16">
        <v>18.399999999999999</v>
      </c>
      <c r="K10" s="16">
        <v>17.5</v>
      </c>
      <c r="L10" s="16">
        <v>14.8</v>
      </c>
      <c r="M10" s="16">
        <v>17.100000000000001</v>
      </c>
      <c r="N10" s="16">
        <v>16.8</v>
      </c>
      <c r="O10" s="16">
        <v>17</v>
      </c>
      <c r="P10" s="16">
        <v>17.100000000000001</v>
      </c>
      <c r="Q10" s="16">
        <v>17</v>
      </c>
      <c r="R10" s="16">
        <v>16.7</v>
      </c>
      <c r="S10" s="16">
        <v>16.5</v>
      </c>
      <c r="T10" s="16">
        <v>16.2</v>
      </c>
      <c r="U10" s="16">
        <v>16.100000000000001</v>
      </c>
      <c r="V10" s="16">
        <v>16.2</v>
      </c>
      <c r="W10" s="16" t="s">
        <v>38</v>
      </c>
      <c r="X10" s="16" t="s">
        <v>38</v>
      </c>
      <c r="Y10" s="16" t="s">
        <v>38</v>
      </c>
      <c r="Z10" s="24" t="e">
        <f t="shared" si="2"/>
        <v>#VALUE!</v>
      </c>
      <c r="AC10" s="12" t="s">
        <v>52</v>
      </c>
      <c r="AD10" s="23">
        <f t="shared" si="3"/>
        <v>1</v>
      </c>
      <c r="AE10" s="23">
        <f t="shared" si="4"/>
        <v>1.0526315789473684</v>
      </c>
      <c r="AF10" s="23">
        <f t="shared" si="0"/>
        <v>1.0526315789473684</v>
      </c>
      <c r="AG10" s="23">
        <f t="shared" si="0"/>
        <v>1.0526315789473684</v>
      </c>
      <c r="AH10" s="23">
        <f t="shared" si="0"/>
        <v>1.0526315789473684</v>
      </c>
      <c r="AI10" s="23">
        <f t="shared" si="0"/>
        <v>1.0526315789473684</v>
      </c>
      <c r="AJ10" s="23">
        <f t="shared" si="0"/>
        <v>1</v>
      </c>
      <c r="AK10" s="23">
        <f t="shared" si="0"/>
        <v>0.94736842105263164</v>
      </c>
      <c r="AL10" s="23">
        <f t="shared" si="0"/>
        <v>0.63157894736842102</v>
      </c>
      <c r="AM10" s="23">
        <f t="shared" si="0"/>
        <v>0.52631578947368418</v>
      </c>
      <c r="AN10" s="23">
        <f t="shared" si="0"/>
        <v>0.68421052631578949</v>
      </c>
      <c r="AO10" s="23">
        <f t="shared" si="0"/>
        <v>0.68421052631578949</v>
      </c>
      <c r="AP10" s="23">
        <f t="shared" si="0"/>
        <v>0.57894736842105265</v>
      </c>
      <c r="AQ10" s="23">
        <f t="shared" si="0"/>
        <v>0.63157894736842102</v>
      </c>
      <c r="AR10" s="23">
        <f t="shared" si="0"/>
        <v>0.68421052631578949</v>
      </c>
      <c r="AS10" s="23">
        <f t="shared" si="0"/>
        <v>0.68421052631578949</v>
      </c>
      <c r="AT10" s="23">
        <f t="shared" si="0"/>
        <v>0.8421052631578948</v>
      </c>
      <c r="AU10" s="23">
        <f t="shared" si="0"/>
        <v>0.78947368421052633</v>
      </c>
      <c r="AV10" s="23">
        <f t="shared" si="0"/>
        <v>0.8421052631578948</v>
      </c>
      <c r="AW10" s="23">
        <f t="shared" si="0"/>
        <v>0.8421052631578948</v>
      </c>
      <c r="AX10" s="23"/>
      <c r="AY10" s="23"/>
      <c r="AZ10" s="23"/>
      <c r="BB10" s="12" t="s">
        <v>52</v>
      </c>
      <c r="BC10" s="23"/>
      <c r="BD10" s="23">
        <f t="shared" si="5"/>
        <v>0.10000000000000009</v>
      </c>
      <c r="BE10" s="23">
        <f t="shared" si="1"/>
        <v>0</v>
      </c>
      <c r="BF10" s="23">
        <f t="shared" si="1"/>
        <v>0</v>
      </c>
      <c r="BG10" s="23">
        <f t="shared" si="1"/>
        <v>0</v>
      </c>
      <c r="BH10" s="23">
        <f t="shared" si="1"/>
        <v>0</v>
      </c>
      <c r="BI10" s="23">
        <f t="shared" si="1"/>
        <v>-0.10000000000000009</v>
      </c>
      <c r="BJ10" s="23">
        <f t="shared" si="1"/>
        <v>-9.9999999999999867E-2</v>
      </c>
      <c r="BK10" s="23">
        <f t="shared" si="1"/>
        <v>-0.60000000000000009</v>
      </c>
      <c r="BL10" s="23">
        <f t="shared" si="1"/>
        <v>-0.19999999999999996</v>
      </c>
      <c r="BM10" s="23">
        <f t="shared" si="1"/>
        <v>0.30000000000000004</v>
      </c>
      <c r="BN10" s="23">
        <f t="shared" si="1"/>
        <v>0</v>
      </c>
      <c r="BO10" s="23">
        <f t="shared" si="1"/>
        <v>-0.19999999999999996</v>
      </c>
      <c r="BP10" s="23">
        <f t="shared" si="1"/>
        <v>9.9999999999999867E-2</v>
      </c>
      <c r="BQ10" s="23">
        <f t="shared" si="1"/>
        <v>0.10000000000000009</v>
      </c>
      <c r="BR10" s="23">
        <f t="shared" si="1"/>
        <v>0</v>
      </c>
      <c r="BS10" s="23">
        <f t="shared" si="1"/>
        <v>0.30000000000000004</v>
      </c>
      <c r="BT10" s="23">
        <f t="shared" si="1"/>
        <v>-0.10000000000000009</v>
      </c>
      <c r="BU10" s="23">
        <f t="shared" si="1"/>
        <v>0.10000000000000009</v>
      </c>
      <c r="BV10" s="23">
        <f t="shared" si="1"/>
        <v>0</v>
      </c>
      <c r="BW10" s="23"/>
      <c r="BX10" s="23"/>
      <c r="BY10" s="23"/>
    </row>
    <row r="11" spans="1:77" ht="31.5" x14ac:dyDescent="0.2">
      <c r="A11" s="15"/>
      <c r="B11" s="12" t="s">
        <v>39</v>
      </c>
      <c r="C11" s="17">
        <v>2949.7</v>
      </c>
      <c r="D11" s="17">
        <v>2961</v>
      </c>
      <c r="E11" s="17">
        <v>2961.3</v>
      </c>
      <c r="F11" s="17">
        <v>2965.3</v>
      </c>
      <c r="G11" s="17">
        <v>2960.1</v>
      </c>
      <c r="H11" s="17">
        <v>2959.2</v>
      </c>
      <c r="I11" s="17">
        <v>2951.6</v>
      </c>
      <c r="J11" s="17">
        <v>2954.9</v>
      </c>
      <c r="K11" s="17">
        <v>2671.8</v>
      </c>
      <c r="L11" s="17">
        <v>2284.3000000000002</v>
      </c>
      <c r="M11" s="17">
        <v>2785.7</v>
      </c>
      <c r="N11" s="17">
        <v>2811.9</v>
      </c>
      <c r="O11" s="17">
        <v>2854.5</v>
      </c>
      <c r="P11" s="17">
        <v>2902.5</v>
      </c>
      <c r="Q11" s="17">
        <v>2938.9</v>
      </c>
      <c r="R11" s="17">
        <v>2939.8</v>
      </c>
      <c r="S11" s="17">
        <v>2931.5</v>
      </c>
      <c r="T11" s="17">
        <v>2943.2</v>
      </c>
      <c r="U11" s="17">
        <v>2965.2</v>
      </c>
      <c r="V11" s="17">
        <v>2967.1</v>
      </c>
      <c r="W11" s="17">
        <v>3008.5</v>
      </c>
      <c r="X11" s="17">
        <v>3003.6</v>
      </c>
      <c r="Y11" s="17">
        <v>3022</v>
      </c>
      <c r="Z11" s="24">
        <f t="shared" si="2"/>
        <v>56.800000000000182</v>
      </c>
      <c r="AC11" s="12" t="s">
        <v>51</v>
      </c>
      <c r="AD11" s="23">
        <f t="shared" si="3"/>
        <v>1</v>
      </c>
      <c r="AE11" s="23">
        <f t="shared" si="4"/>
        <v>1.0528758829465188</v>
      </c>
      <c r="AF11" s="23">
        <f t="shared" si="0"/>
        <v>1.0452068617558021</v>
      </c>
      <c r="AG11" s="23">
        <f t="shared" si="0"/>
        <v>1.0268415741675077</v>
      </c>
      <c r="AH11" s="23">
        <f t="shared" si="0"/>
        <v>1.0450050454086781</v>
      </c>
      <c r="AI11" s="23">
        <f t="shared" si="0"/>
        <v>1.0407669021190717</v>
      </c>
      <c r="AJ11" s="23">
        <f t="shared" si="0"/>
        <v>0.99939455095862761</v>
      </c>
      <c r="AK11" s="23">
        <f t="shared" si="0"/>
        <v>0.94369323915237135</v>
      </c>
      <c r="AL11" s="23">
        <f t="shared" si="0"/>
        <v>0.76488395560040368</v>
      </c>
      <c r="AM11" s="23">
        <f t="shared" si="0"/>
        <v>0.63995963673057521</v>
      </c>
      <c r="AN11" s="23">
        <f t="shared" si="0"/>
        <v>0.83491422805247217</v>
      </c>
      <c r="AO11" s="23">
        <f t="shared" si="0"/>
        <v>0.83733602421796161</v>
      </c>
      <c r="AP11" s="23">
        <f t="shared" si="0"/>
        <v>0.8254288597376388</v>
      </c>
      <c r="AQ11" s="23">
        <f t="shared" si="0"/>
        <v>0.88536831483350154</v>
      </c>
      <c r="AR11" s="23">
        <f t="shared" si="0"/>
        <v>0.92108980827447018</v>
      </c>
      <c r="AS11" s="23">
        <f t="shared" si="0"/>
        <v>0.92593340060544904</v>
      </c>
      <c r="AT11" s="23">
        <f t="shared" si="0"/>
        <v>0.94934409687184662</v>
      </c>
      <c r="AU11" s="23">
        <f t="shared" si="0"/>
        <v>0.8990918264379415</v>
      </c>
      <c r="AV11" s="23">
        <f t="shared" si="0"/>
        <v>0.92815338042381423</v>
      </c>
      <c r="AW11" s="23">
        <f t="shared" si="0"/>
        <v>0.91806256306760847</v>
      </c>
      <c r="AX11" s="23">
        <f t="shared" si="0"/>
        <v>0.95418768920282548</v>
      </c>
      <c r="AY11" s="23">
        <f t="shared" si="0"/>
        <v>0.90494450050454078</v>
      </c>
      <c r="AZ11" s="23">
        <f t="shared" si="0"/>
        <v>0.89202825428859733</v>
      </c>
      <c r="BB11" s="12" t="s">
        <v>51</v>
      </c>
      <c r="BC11" s="23"/>
      <c r="BD11" s="23">
        <f t="shared" si="5"/>
        <v>26.200000000000045</v>
      </c>
      <c r="BE11" s="23">
        <f t="shared" si="1"/>
        <v>-3.8000000000000682</v>
      </c>
      <c r="BF11" s="23">
        <f t="shared" si="1"/>
        <v>-9.0999999999999659</v>
      </c>
      <c r="BG11" s="23">
        <f t="shared" si="1"/>
        <v>8.9999999999999432</v>
      </c>
      <c r="BH11" s="23">
        <f t="shared" si="1"/>
        <v>-2.0999999999999091</v>
      </c>
      <c r="BI11" s="23">
        <f t="shared" si="1"/>
        <v>-20.500000000000057</v>
      </c>
      <c r="BJ11" s="23">
        <f t="shared" si="1"/>
        <v>-27.599999999999966</v>
      </c>
      <c r="BK11" s="23">
        <f t="shared" si="1"/>
        <v>-88.600000000000023</v>
      </c>
      <c r="BL11" s="23">
        <f t="shared" si="1"/>
        <v>-61.899999999999977</v>
      </c>
      <c r="BM11" s="23">
        <f t="shared" si="1"/>
        <v>96.599999999999966</v>
      </c>
      <c r="BN11" s="23">
        <f t="shared" si="1"/>
        <v>1.1999999999999886</v>
      </c>
      <c r="BO11" s="23">
        <f t="shared" si="1"/>
        <v>-5.8999999999999773</v>
      </c>
      <c r="BP11" s="23">
        <f t="shared" si="1"/>
        <v>29.699999999999989</v>
      </c>
      <c r="BQ11" s="23">
        <f t="shared" si="1"/>
        <v>17.699999999999989</v>
      </c>
      <c r="BR11" s="23">
        <f t="shared" si="1"/>
        <v>2.4000000000000341</v>
      </c>
      <c r="BS11" s="23">
        <f t="shared" si="1"/>
        <v>11.599999999999966</v>
      </c>
      <c r="BT11" s="23">
        <f t="shared" si="1"/>
        <v>-24.899999999999977</v>
      </c>
      <c r="BU11" s="23">
        <f t="shared" si="1"/>
        <v>14.399999999999977</v>
      </c>
      <c r="BV11" s="23">
        <f t="shared" si="1"/>
        <v>-5</v>
      </c>
      <c r="BW11" s="23">
        <f t="shared" si="1"/>
        <v>17.900000000000034</v>
      </c>
      <c r="BX11" s="23">
        <f t="shared" si="1"/>
        <v>-24.400000000000034</v>
      </c>
      <c r="BY11" s="23">
        <f t="shared" si="1"/>
        <v>-6.3999999999999773</v>
      </c>
    </row>
    <row r="12" spans="1:77" ht="189" x14ac:dyDescent="0.2">
      <c r="A12" s="15"/>
      <c r="B12" s="12" t="s">
        <v>40</v>
      </c>
      <c r="C12" s="16">
        <v>264.89999999999998</v>
      </c>
      <c r="D12" s="16">
        <v>266</v>
      </c>
      <c r="E12" s="16">
        <v>267.60000000000002</v>
      </c>
      <c r="F12" s="16">
        <v>269.60000000000002</v>
      </c>
      <c r="G12" s="16">
        <v>271.3</v>
      </c>
      <c r="H12" s="16">
        <v>272.2</v>
      </c>
      <c r="I12" s="16">
        <v>272.2</v>
      </c>
      <c r="J12" s="16">
        <v>271.2</v>
      </c>
      <c r="K12" s="16">
        <v>266.89999999999998</v>
      </c>
      <c r="L12" s="16">
        <v>251.2</v>
      </c>
      <c r="M12" s="16">
        <v>265.7</v>
      </c>
      <c r="N12" s="16">
        <v>268.7</v>
      </c>
      <c r="O12" s="16">
        <v>272.39999999999998</v>
      </c>
      <c r="P12" s="16">
        <v>275.8</v>
      </c>
      <c r="Q12" s="16">
        <v>279.8</v>
      </c>
      <c r="R12" s="16">
        <v>278.10000000000002</v>
      </c>
      <c r="S12" s="16">
        <v>278.2</v>
      </c>
      <c r="T12" s="16">
        <v>276.60000000000002</v>
      </c>
      <c r="U12" s="16">
        <v>275.7</v>
      </c>
      <c r="V12" s="16">
        <v>276.3</v>
      </c>
      <c r="W12" s="16" t="s">
        <v>38</v>
      </c>
      <c r="X12" s="16" t="s">
        <v>38</v>
      </c>
      <c r="Y12" s="16" t="s">
        <v>38</v>
      </c>
      <c r="Z12" s="24" t="e">
        <f t="shared" si="2"/>
        <v>#VALUE!</v>
      </c>
      <c r="AC12" s="12" t="s">
        <v>53</v>
      </c>
      <c r="AD12" s="23">
        <f t="shared" si="3"/>
        <v>1</v>
      </c>
      <c r="AE12" s="23">
        <f t="shared" si="4"/>
        <v>1.05</v>
      </c>
      <c r="AF12" s="23">
        <f t="shared" si="0"/>
        <v>1.03</v>
      </c>
      <c r="AG12" s="23">
        <f t="shared" si="0"/>
        <v>1</v>
      </c>
      <c r="AH12" s="23">
        <f t="shared" si="0"/>
        <v>1.1599999999999999</v>
      </c>
      <c r="AI12" s="23">
        <f t="shared" si="0"/>
        <v>1.1499999999999999</v>
      </c>
      <c r="AJ12" s="23">
        <f t="shared" si="0"/>
        <v>1.1000000000000001</v>
      </c>
      <c r="AK12" s="23">
        <f t="shared" si="0"/>
        <v>1.03</v>
      </c>
      <c r="AL12" s="23">
        <f t="shared" si="0"/>
        <v>0.96</v>
      </c>
      <c r="AM12" s="23">
        <f t="shared" si="0"/>
        <v>0.77</v>
      </c>
      <c r="AN12" s="23">
        <f t="shared" si="0"/>
        <v>1.08</v>
      </c>
      <c r="AO12" s="23">
        <f t="shared" si="0"/>
        <v>1.08</v>
      </c>
      <c r="AP12" s="23">
        <f t="shared" si="0"/>
        <v>0.95</v>
      </c>
      <c r="AQ12" s="23">
        <f t="shared" si="0"/>
        <v>1.05</v>
      </c>
      <c r="AR12" s="23">
        <f t="shared" si="0"/>
        <v>1.1099999999999999</v>
      </c>
      <c r="AS12" s="23">
        <f t="shared" si="0"/>
        <v>1.1000000000000001</v>
      </c>
      <c r="AT12" s="23">
        <f t="shared" si="0"/>
        <v>1.1400000000000001</v>
      </c>
      <c r="AU12" s="23">
        <f t="shared" si="0"/>
        <v>1.1099999999999999</v>
      </c>
      <c r="AV12" s="23">
        <f t="shared" si="0"/>
        <v>1.1800000000000002</v>
      </c>
      <c r="AW12" s="23">
        <f t="shared" si="0"/>
        <v>1.1499999999999999</v>
      </c>
      <c r="AX12" s="23"/>
      <c r="AY12" s="23"/>
      <c r="AZ12" s="23"/>
      <c r="BB12" s="12" t="s">
        <v>53</v>
      </c>
      <c r="BC12" s="23"/>
      <c r="BD12" s="23">
        <f t="shared" si="5"/>
        <v>0.5</v>
      </c>
      <c r="BE12" s="23">
        <f t="shared" si="1"/>
        <v>-0.19999999999999929</v>
      </c>
      <c r="BF12" s="23">
        <f t="shared" si="1"/>
        <v>-0.30000000000000071</v>
      </c>
      <c r="BG12" s="23">
        <f t="shared" si="1"/>
        <v>1.5999999999999996</v>
      </c>
      <c r="BH12" s="23">
        <f t="shared" si="1"/>
        <v>-9.9999999999999645E-2</v>
      </c>
      <c r="BI12" s="23">
        <f t="shared" si="1"/>
        <v>-0.5</v>
      </c>
      <c r="BJ12" s="23">
        <f t="shared" si="1"/>
        <v>-0.69999999999999929</v>
      </c>
      <c r="BK12" s="23">
        <f t="shared" si="1"/>
        <v>-0.70000000000000107</v>
      </c>
      <c r="BL12" s="23">
        <f t="shared" si="1"/>
        <v>-1.8999999999999995</v>
      </c>
      <c r="BM12" s="23">
        <f t="shared" si="1"/>
        <v>3.1000000000000005</v>
      </c>
      <c r="BN12" s="23">
        <f t="shared" si="1"/>
        <v>0</v>
      </c>
      <c r="BO12" s="23">
        <f t="shared" si="1"/>
        <v>-1.3000000000000007</v>
      </c>
      <c r="BP12" s="23">
        <f t="shared" si="1"/>
        <v>1</v>
      </c>
      <c r="BQ12" s="23">
        <f t="shared" si="1"/>
        <v>0.59999999999999964</v>
      </c>
      <c r="BR12" s="23">
        <f t="shared" si="1"/>
        <v>-9.9999999999999645E-2</v>
      </c>
      <c r="BS12" s="23">
        <f t="shared" si="1"/>
        <v>0.40000000000000036</v>
      </c>
      <c r="BT12" s="23">
        <f t="shared" si="1"/>
        <v>-0.30000000000000071</v>
      </c>
      <c r="BU12" s="23">
        <f t="shared" si="1"/>
        <v>0.70000000000000107</v>
      </c>
      <c r="BV12" s="23">
        <f t="shared" si="1"/>
        <v>-0.30000000000000071</v>
      </c>
      <c r="BW12" s="23"/>
      <c r="BX12" s="23"/>
      <c r="BY12" s="23"/>
    </row>
    <row r="13" spans="1:77" ht="21" x14ac:dyDescent="0.2">
      <c r="A13" s="15"/>
      <c r="B13" s="12" t="s">
        <v>41</v>
      </c>
      <c r="C13" s="17">
        <v>820</v>
      </c>
      <c r="D13" s="17">
        <v>825.6</v>
      </c>
      <c r="E13" s="17">
        <v>830.2</v>
      </c>
      <c r="F13" s="17">
        <v>836.2</v>
      </c>
      <c r="G13" s="17">
        <v>845</v>
      </c>
      <c r="H13" s="17">
        <v>839.4</v>
      </c>
      <c r="I13" s="17">
        <v>846.7</v>
      </c>
      <c r="J13" s="17">
        <v>845.6</v>
      </c>
      <c r="K13" s="17">
        <v>785.9</v>
      </c>
      <c r="L13" s="17">
        <v>665.3</v>
      </c>
      <c r="M13" s="17">
        <v>832.2</v>
      </c>
      <c r="N13" s="17">
        <v>839.8</v>
      </c>
      <c r="O13" s="17">
        <v>904.5</v>
      </c>
      <c r="P13" s="17">
        <v>943.3</v>
      </c>
      <c r="Q13" s="17">
        <v>952.6</v>
      </c>
      <c r="R13" s="17">
        <v>989.8</v>
      </c>
      <c r="S13" s="17">
        <v>1019.7</v>
      </c>
      <c r="T13" s="17">
        <v>1037.0999999999999</v>
      </c>
      <c r="U13" s="17">
        <v>1030</v>
      </c>
      <c r="V13" s="17">
        <v>1034.5</v>
      </c>
      <c r="W13" s="17">
        <v>1047.5</v>
      </c>
      <c r="X13" s="17">
        <v>1038.8</v>
      </c>
      <c r="Y13" s="17">
        <v>1052.9000000000001</v>
      </c>
      <c r="Z13" s="24">
        <f t="shared" si="2"/>
        <v>22.900000000000091</v>
      </c>
      <c r="AC13" s="12" t="s">
        <v>54</v>
      </c>
      <c r="AD13" s="23">
        <f t="shared" si="3"/>
        <v>1</v>
      </c>
      <c r="AE13" s="23">
        <f t="shared" si="4"/>
        <v>0.99592575826165675</v>
      </c>
      <c r="AF13" s="23">
        <f t="shared" si="0"/>
        <v>1.0131281122679945</v>
      </c>
      <c r="AG13" s="23">
        <f t="shared" si="0"/>
        <v>1.0007544892108042</v>
      </c>
      <c r="AH13" s="23">
        <f t="shared" si="0"/>
        <v>0.99411498415572641</v>
      </c>
      <c r="AI13" s="23">
        <f t="shared" si="0"/>
        <v>0.98430662441527073</v>
      </c>
      <c r="AJ13" s="23">
        <f t="shared" si="0"/>
        <v>0.96227553945978572</v>
      </c>
      <c r="AK13" s="23">
        <f t="shared" si="0"/>
        <v>0.96574618982948535</v>
      </c>
      <c r="AL13" s="23">
        <f t="shared" si="0"/>
        <v>0.84185906141542166</v>
      </c>
      <c r="AM13" s="23">
        <f t="shared" si="0"/>
        <v>0.66289422061264525</v>
      </c>
      <c r="AN13" s="23">
        <f t="shared" si="0"/>
        <v>0.98325033952014484</v>
      </c>
      <c r="AO13" s="23">
        <f t="shared" si="0"/>
        <v>0.928172627131432</v>
      </c>
      <c r="AP13" s="23">
        <f t="shared" si="0"/>
        <v>1.0381771540666969</v>
      </c>
      <c r="AQ13" s="23">
        <f t="shared" si="0"/>
        <v>1.0629244001810774</v>
      </c>
      <c r="AR13" s="23">
        <f t="shared" si="0"/>
        <v>1.0825411196619887</v>
      </c>
      <c r="AS13" s="23">
        <f t="shared" si="0"/>
        <v>1.0701674966047985</v>
      </c>
      <c r="AT13" s="23">
        <f t="shared" si="0"/>
        <v>1.1291685528896935</v>
      </c>
      <c r="AU13" s="23">
        <f t="shared" si="0"/>
        <v>1.15316130979327</v>
      </c>
      <c r="AV13" s="23">
        <f t="shared" si="0"/>
        <v>1.0997434736683265</v>
      </c>
      <c r="AW13" s="23">
        <f t="shared" si="0"/>
        <v>1.1269050852572806</v>
      </c>
      <c r="AX13" s="23">
        <f t="shared" si="0"/>
        <v>1.1109099139882299</v>
      </c>
      <c r="AY13" s="23">
        <f t="shared" si="0"/>
        <v>1.088727931190584</v>
      </c>
      <c r="AZ13" s="23">
        <f t="shared" si="0"/>
        <v>1.1119661988833558</v>
      </c>
      <c r="BB13" s="12" t="s">
        <v>54</v>
      </c>
      <c r="BC13" s="23"/>
      <c r="BD13" s="23">
        <f t="shared" si="5"/>
        <v>-2.7000000000000455</v>
      </c>
      <c r="BE13" s="23">
        <f t="shared" si="1"/>
        <v>11.399999999999977</v>
      </c>
      <c r="BF13" s="23">
        <f t="shared" si="1"/>
        <v>-8.1999999999999318</v>
      </c>
      <c r="BG13" s="23">
        <f t="shared" si="1"/>
        <v>-4.4000000000000909</v>
      </c>
      <c r="BH13" s="23">
        <f t="shared" si="1"/>
        <v>-6.5</v>
      </c>
      <c r="BI13" s="23">
        <f t="shared" si="1"/>
        <v>-14.599999999999909</v>
      </c>
      <c r="BJ13" s="23">
        <f t="shared" si="1"/>
        <v>2.2999999999999545</v>
      </c>
      <c r="BK13" s="23">
        <f t="shared" si="1"/>
        <v>-82.100000000000023</v>
      </c>
      <c r="BL13" s="23">
        <f t="shared" si="1"/>
        <v>-118.59999999999997</v>
      </c>
      <c r="BM13" s="23">
        <f t="shared" si="1"/>
        <v>212.3</v>
      </c>
      <c r="BN13" s="23">
        <f t="shared" si="1"/>
        <v>-36.5</v>
      </c>
      <c r="BO13" s="23">
        <f t="shared" si="1"/>
        <v>72.899999999999977</v>
      </c>
      <c r="BP13" s="23">
        <f t="shared" si="1"/>
        <v>16.399999999999977</v>
      </c>
      <c r="BQ13" s="23">
        <f t="shared" si="1"/>
        <v>13</v>
      </c>
      <c r="BR13" s="23">
        <f t="shared" si="1"/>
        <v>-8.1999999999999318</v>
      </c>
      <c r="BS13" s="23">
        <f t="shared" si="1"/>
        <v>39.099999999999909</v>
      </c>
      <c r="BT13" s="23">
        <f t="shared" si="1"/>
        <v>15.900000000000091</v>
      </c>
      <c r="BU13" s="23">
        <f t="shared" si="1"/>
        <v>-35.400000000000091</v>
      </c>
      <c r="BV13" s="23">
        <f t="shared" si="1"/>
        <v>18</v>
      </c>
      <c r="BW13" s="23">
        <f t="shared" si="1"/>
        <v>-10.599999999999909</v>
      </c>
      <c r="BX13" s="23">
        <f t="shared" si="1"/>
        <v>-14.700000000000045</v>
      </c>
      <c r="BY13" s="23">
        <f t="shared" si="1"/>
        <v>15.399999999999977</v>
      </c>
    </row>
    <row r="14" spans="1:77" x14ac:dyDescent="0.2">
      <c r="A14" s="14"/>
      <c r="B14" s="12" t="s">
        <v>42</v>
      </c>
      <c r="C14" s="16">
        <v>12563.6</v>
      </c>
      <c r="D14" s="16">
        <v>12621.1</v>
      </c>
      <c r="E14" s="16">
        <v>12599.5</v>
      </c>
      <c r="F14" s="16">
        <v>12623.7</v>
      </c>
      <c r="G14" s="16">
        <v>12671.7</v>
      </c>
      <c r="H14" s="16">
        <v>12708.3</v>
      </c>
      <c r="I14" s="16">
        <v>12650.9</v>
      </c>
      <c r="J14" s="16">
        <v>12496.4</v>
      </c>
      <c r="K14" s="16">
        <v>11887.7</v>
      </c>
      <c r="L14" s="16">
        <v>10338.6</v>
      </c>
      <c r="M14" s="16">
        <v>11596.7</v>
      </c>
      <c r="N14" s="16">
        <v>11709.3</v>
      </c>
      <c r="O14" s="16">
        <v>11864.7</v>
      </c>
      <c r="P14" s="16">
        <v>12152.9</v>
      </c>
      <c r="Q14" s="16">
        <v>12642.5</v>
      </c>
      <c r="R14" s="16">
        <v>12704.5</v>
      </c>
      <c r="S14" s="16">
        <v>12738</v>
      </c>
      <c r="T14" s="16">
        <v>12836</v>
      </c>
      <c r="U14" s="16">
        <v>12833.6</v>
      </c>
      <c r="V14" s="16">
        <v>12922.7</v>
      </c>
      <c r="W14" s="16">
        <v>13019.8</v>
      </c>
      <c r="X14" s="16">
        <v>13027.5</v>
      </c>
      <c r="Y14" s="16">
        <v>13021.4</v>
      </c>
      <c r="Z14" s="24">
        <f t="shared" si="2"/>
        <v>187.79999999999927</v>
      </c>
      <c r="AC14" s="12" t="s">
        <v>55</v>
      </c>
      <c r="AD14" s="23">
        <f t="shared" si="3"/>
        <v>1</v>
      </c>
      <c r="AE14" s="23">
        <f t="shared" si="4"/>
        <v>1.0032154340836013</v>
      </c>
      <c r="AF14" s="23">
        <f t="shared" si="0"/>
        <v>1.0048030546623794</v>
      </c>
      <c r="AG14" s="23">
        <f t="shared" si="0"/>
        <v>1.0052451768488746</v>
      </c>
      <c r="AH14" s="23">
        <f t="shared" si="0"/>
        <v>1.0034565916398714</v>
      </c>
      <c r="AI14" s="23">
        <f t="shared" si="0"/>
        <v>1.0111736334405146</v>
      </c>
      <c r="AJ14" s="23">
        <f t="shared" si="0"/>
        <v>1.0118569131832797</v>
      </c>
      <c r="AK14" s="23">
        <f t="shared" si="0"/>
        <v>0.99819131832797425</v>
      </c>
      <c r="AL14" s="23">
        <f t="shared" si="0"/>
        <v>0.87783360128617371</v>
      </c>
      <c r="AM14" s="23">
        <f t="shared" si="0"/>
        <v>0.72485932475884252</v>
      </c>
      <c r="AN14" s="23">
        <f t="shared" si="0"/>
        <v>0.91316318327974266</v>
      </c>
      <c r="AO14" s="23">
        <f t="shared" si="0"/>
        <v>0.88048633440514468</v>
      </c>
      <c r="AP14" s="23">
        <f t="shared" si="0"/>
        <v>0.88488745980707395</v>
      </c>
      <c r="AQ14" s="23">
        <f t="shared" si="0"/>
        <v>0.93223472668810292</v>
      </c>
      <c r="AR14" s="23">
        <f t="shared" si="0"/>
        <v>0.95850080385852088</v>
      </c>
      <c r="AS14" s="23">
        <f t="shared" si="0"/>
        <v>0.95450160771704184</v>
      </c>
      <c r="AT14" s="23">
        <f t="shared" si="0"/>
        <v>0.96525321543408371</v>
      </c>
      <c r="AU14" s="23">
        <f t="shared" si="0"/>
        <v>0.96778536977491958</v>
      </c>
      <c r="AV14" s="23">
        <f t="shared" si="0"/>
        <v>0.96452974276527326</v>
      </c>
      <c r="AW14" s="23">
        <f t="shared" si="0"/>
        <v>0.97403536977491967</v>
      </c>
      <c r="AX14" s="23">
        <f t="shared" si="0"/>
        <v>0.98735932475884247</v>
      </c>
      <c r="AY14" s="23">
        <f t="shared" si="0"/>
        <v>0.99308681672025734</v>
      </c>
      <c r="AZ14" s="23">
        <f t="shared" si="0"/>
        <v>0.99413183279742767</v>
      </c>
      <c r="BB14" s="12" t="s">
        <v>55</v>
      </c>
      <c r="BC14" s="23"/>
      <c r="BD14" s="23">
        <f t="shared" si="5"/>
        <v>16</v>
      </c>
      <c r="BE14" s="23">
        <f t="shared" si="1"/>
        <v>7.8999999999996362</v>
      </c>
      <c r="BF14" s="23">
        <f t="shared" si="1"/>
        <v>2.2000000000007276</v>
      </c>
      <c r="BG14" s="23">
        <f t="shared" si="1"/>
        <v>-8.9000000000005457</v>
      </c>
      <c r="BH14" s="23">
        <f t="shared" si="1"/>
        <v>38.400000000000546</v>
      </c>
      <c r="BI14" s="23">
        <f t="shared" si="1"/>
        <v>3.3999999999996362</v>
      </c>
      <c r="BJ14" s="23">
        <f t="shared" si="1"/>
        <v>-68</v>
      </c>
      <c r="BK14" s="23">
        <f t="shared" si="1"/>
        <v>-598.89999999999964</v>
      </c>
      <c r="BL14" s="23">
        <f t="shared" si="1"/>
        <v>-761.20000000000027</v>
      </c>
      <c r="BM14" s="23">
        <f t="shared" si="1"/>
        <v>936.99999999999955</v>
      </c>
      <c r="BN14" s="23">
        <f t="shared" si="1"/>
        <v>-162.59999999999945</v>
      </c>
      <c r="BO14" s="23">
        <f t="shared" si="1"/>
        <v>21.899999999999636</v>
      </c>
      <c r="BP14" s="23">
        <f t="shared" si="1"/>
        <v>235.60000000000036</v>
      </c>
      <c r="BQ14" s="23">
        <f t="shared" si="1"/>
        <v>130.69999999999982</v>
      </c>
      <c r="BR14" s="23">
        <f t="shared" si="1"/>
        <v>-19.899999999999636</v>
      </c>
      <c r="BS14" s="23">
        <f t="shared" si="1"/>
        <v>53.5</v>
      </c>
      <c r="BT14" s="23">
        <f t="shared" si="1"/>
        <v>12.599999999999454</v>
      </c>
      <c r="BU14" s="23">
        <f t="shared" si="1"/>
        <v>-16.199999999999818</v>
      </c>
      <c r="BV14" s="23">
        <f t="shared" si="1"/>
        <v>47.300000000000182</v>
      </c>
      <c r="BW14" s="23">
        <f t="shared" si="1"/>
        <v>66.300000000000182</v>
      </c>
      <c r="BX14" s="23">
        <f t="shared" si="1"/>
        <v>28.5</v>
      </c>
      <c r="BY14" s="23">
        <f t="shared" si="1"/>
        <v>5.1999999999998181</v>
      </c>
    </row>
    <row r="15" spans="1:77" x14ac:dyDescent="0.2">
      <c r="A15" s="13" t="s">
        <v>43</v>
      </c>
      <c r="B15" s="12" t="s">
        <v>35</v>
      </c>
      <c r="C15" s="17">
        <v>6956.2</v>
      </c>
      <c r="D15" s="17">
        <v>7031.6</v>
      </c>
      <c r="E15" s="17">
        <v>7038.8</v>
      </c>
      <c r="F15" s="17">
        <v>6988.5</v>
      </c>
      <c r="G15" s="17">
        <v>7004.9</v>
      </c>
      <c r="H15" s="17">
        <v>7013.6</v>
      </c>
      <c r="I15" s="17">
        <v>6984.7</v>
      </c>
      <c r="J15" s="17">
        <v>6916.8</v>
      </c>
      <c r="K15" s="17">
        <v>6106.3</v>
      </c>
      <c r="L15" s="17">
        <v>5080.3999999999996</v>
      </c>
      <c r="M15" s="17">
        <v>6382.9</v>
      </c>
      <c r="N15" s="17">
        <v>6227.4</v>
      </c>
      <c r="O15" s="17">
        <v>6332.2</v>
      </c>
      <c r="P15" s="17">
        <v>6599.3</v>
      </c>
      <c r="Q15" s="17">
        <v>6731.4</v>
      </c>
      <c r="R15" s="17">
        <v>6690.9</v>
      </c>
      <c r="S15" s="17">
        <v>6822.3</v>
      </c>
      <c r="T15" s="17">
        <v>6829.7</v>
      </c>
      <c r="U15" s="17">
        <v>6757.4</v>
      </c>
      <c r="V15" s="17">
        <v>6817.3</v>
      </c>
      <c r="W15" s="17">
        <v>6871.7</v>
      </c>
      <c r="X15" s="17">
        <v>6832.2</v>
      </c>
      <c r="Y15" s="17">
        <v>6870.3</v>
      </c>
      <c r="Z15" s="24">
        <f>Y15-U15</f>
        <v>112.90000000000055</v>
      </c>
    </row>
    <row r="16" spans="1:77" ht="21" x14ac:dyDescent="0.2">
      <c r="A16" s="15"/>
      <c r="B16" s="12" t="s">
        <v>36</v>
      </c>
      <c r="C16" s="16">
        <v>810.1</v>
      </c>
      <c r="D16" s="16">
        <v>845.4</v>
      </c>
      <c r="E16" s="16">
        <v>837.3</v>
      </c>
      <c r="F16" s="16">
        <v>802.5</v>
      </c>
      <c r="G16" s="16">
        <v>821.5</v>
      </c>
      <c r="H16" s="16">
        <v>800.5</v>
      </c>
      <c r="I16" s="16">
        <v>803.9</v>
      </c>
      <c r="J16" s="16">
        <v>830.1</v>
      </c>
      <c r="K16" s="16">
        <v>790.6</v>
      </c>
      <c r="L16" s="16">
        <v>708.4</v>
      </c>
      <c r="M16" s="16">
        <v>761.7</v>
      </c>
      <c r="N16" s="16">
        <v>804</v>
      </c>
      <c r="O16" s="16">
        <v>821.4</v>
      </c>
      <c r="P16" s="16">
        <v>805.6</v>
      </c>
      <c r="Q16" s="16">
        <v>775.6</v>
      </c>
      <c r="R16" s="16">
        <v>761</v>
      </c>
      <c r="S16" s="16">
        <v>787.6</v>
      </c>
      <c r="T16" s="16">
        <v>791.7</v>
      </c>
      <c r="U16" s="16">
        <v>755.8</v>
      </c>
      <c r="V16" s="16">
        <v>755.8</v>
      </c>
      <c r="W16" s="16">
        <v>736.4</v>
      </c>
      <c r="X16" s="16">
        <v>708.1</v>
      </c>
      <c r="Y16" s="16">
        <v>732.1</v>
      </c>
      <c r="Z16" s="24">
        <f t="shared" ref="Z16:Z21" si="6">Y16-U16</f>
        <v>-23.699999999999932</v>
      </c>
    </row>
    <row r="17" spans="1:26" x14ac:dyDescent="0.2">
      <c r="A17" s="15"/>
      <c r="B17" s="12" t="s">
        <v>37</v>
      </c>
      <c r="C17" s="17">
        <v>1.9</v>
      </c>
      <c r="D17" s="17">
        <v>2</v>
      </c>
      <c r="E17" s="17">
        <v>2</v>
      </c>
      <c r="F17" s="17">
        <v>2</v>
      </c>
      <c r="G17" s="17">
        <v>2</v>
      </c>
      <c r="H17" s="17">
        <v>2</v>
      </c>
      <c r="I17" s="17">
        <v>1.9</v>
      </c>
      <c r="J17" s="17">
        <v>1.8</v>
      </c>
      <c r="K17" s="17">
        <v>1.2</v>
      </c>
      <c r="L17" s="17">
        <v>1</v>
      </c>
      <c r="M17" s="17">
        <v>1.3</v>
      </c>
      <c r="N17" s="17">
        <v>1.3</v>
      </c>
      <c r="O17" s="17">
        <v>1.1000000000000001</v>
      </c>
      <c r="P17" s="17">
        <v>1.2</v>
      </c>
      <c r="Q17" s="17">
        <v>1.3</v>
      </c>
      <c r="R17" s="17">
        <v>1.3</v>
      </c>
      <c r="S17" s="17">
        <v>1.6</v>
      </c>
      <c r="T17" s="17">
        <v>1.5</v>
      </c>
      <c r="U17" s="17">
        <v>1.6</v>
      </c>
      <c r="V17" s="17">
        <v>1.6</v>
      </c>
      <c r="W17" s="17" t="s">
        <v>38</v>
      </c>
      <c r="X17" s="17" t="s">
        <v>38</v>
      </c>
      <c r="Y17" s="17" t="s">
        <v>38</v>
      </c>
      <c r="Z17" s="24" t="e">
        <f t="shared" si="6"/>
        <v>#VALUE!</v>
      </c>
    </row>
    <row r="18" spans="1:26" x14ac:dyDescent="0.2">
      <c r="A18" s="15"/>
      <c r="B18" s="12" t="s">
        <v>39</v>
      </c>
      <c r="C18" s="16">
        <v>495.5</v>
      </c>
      <c r="D18" s="16">
        <v>521.70000000000005</v>
      </c>
      <c r="E18" s="16">
        <v>517.9</v>
      </c>
      <c r="F18" s="16">
        <v>508.8</v>
      </c>
      <c r="G18" s="16">
        <v>517.79999999999995</v>
      </c>
      <c r="H18" s="16">
        <v>515.70000000000005</v>
      </c>
      <c r="I18" s="16">
        <v>495.2</v>
      </c>
      <c r="J18" s="16">
        <v>467.6</v>
      </c>
      <c r="K18" s="16">
        <v>379</v>
      </c>
      <c r="L18" s="16">
        <v>317.10000000000002</v>
      </c>
      <c r="M18" s="16">
        <v>413.7</v>
      </c>
      <c r="N18" s="16">
        <v>414.9</v>
      </c>
      <c r="O18" s="16">
        <v>409</v>
      </c>
      <c r="P18" s="16">
        <v>438.7</v>
      </c>
      <c r="Q18" s="16">
        <v>456.4</v>
      </c>
      <c r="R18" s="16">
        <v>458.8</v>
      </c>
      <c r="S18" s="16">
        <v>470.4</v>
      </c>
      <c r="T18" s="16">
        <v>445.5</v>
      </c>
      <c r="U18" s="16">
        <v>459.9</v>
      </c>
      <c r="V18" s="16">
        <v>454.9</v>
      </c>
      <c r="W18" s="16">
        <v>472.8</v>
      </c>
      <c r="X18" s="16">
        <v>448.4</v>
      </c>
      <c r="Y18" s="16">
        <v>442</v>
      </c>
      <c r="Z18" s="24">
        <f t="shared" si="6"/>
        <v>-17.899999999999977</v>
      </c>
    </row>
    <row r="19" spans="1:26" ht="63" x14ac:dyDescent="0.2">
      <c r="A19" s="15"/>
      <c r="B19" s="12" t="s">
        <v>40</v>
      </c>
      <c r="C19" s="17">
        <v>10</v>
      </c>
      <c r="D19" s="17">
        <v>10.5</v>
      </c>
      <c r="E19" s="17">
        <v>10.3</v>
      </c>
      <c r="F19" s="17">
        <v>10</v>
      </c>
      <c r="G19" s="17">
        <v>11.6</v>
      </c>
      <c r="H19" s="17">
        <v>11.5</v>
      </c>
      <c r="I19" s="17">
        <v>11</v>
      </c>
      <c r="J19" s="17">
        <v>10.3</v>
      </c>
      <c r="K19" s="17">
        <v>9.6</v>
      </c>
      <c r="L19" s="17">
        <v>7.7</v>
      </c>
      <c r="M19" s="17">
        <v>10.8</v>
      </c>
      <c r="N19" s="17">
        <v>10.8</v>
      </c>
      <c r="O19" s="17">
        <v>9.5</v>
      </c>
      <c r="P19" s="17">
        <v>10.5</v>
      </c>
      <c r="Q19" s="17">
        <v>11.1</v>
      </c>
      <c r="R19" s="17">
        <v>11</v>
      </c>
      <c r="S19" s="17">
        <v>11.4</v>
      </c>
      <c r="T19" s="17">
        <v>11.1</v>
      </c>
      <c r="U19" s="17">
        <v>11.8</v>
      </c>
      <c r="V19" s="17">
        <v>11.5</v>
      </c>
      <c r="W19" s="17" t="s">
        <v>38</v>
      </c>
      <c r="X19" s="17" t="s">
        <v>38</v>
      </c>
      <c r="Y19" s="17" t="s">
        <v>38</v>
      </c>
      <c r="Z19" s="24" t="e">
        <f t="shared" si="6"/>
        <v>#VALUE!</v>
      </c>
    </row>
    <row r="20" spans="1:26" x14ac:dyDescent="0.2">
      <c r="A20" s="15"/>
      <c r="B20" s="12" t="s">
        <v>41</v>
      </c>
      <c r="C20" s="16">
        <v>662.7</v>
      </c>
      <c r="D20" s="16">
        <v>660</v>
      </c>
      <c r="E20" s="16">
        <v>671.4</v>
      </c>
      <c r="F20" s="16">
        <v>663.2</v>
      </c>
      <c r="G20" s="16">
        <v>658.8</v>
      </c>
      <c r="H20" s="16">
        <v>652.29999999999995</v>
      </c>
      <c r="I20" s="16">
        <v>637.70000000000005</v>
      </c>
      <c r="J20" s="16">
        <v>640</v>
      </c>
      <c r="K20" s="16">
        <v>557.9</v>
      </c>
      <c r="L20" s="16">
        <v>439.3</v>
      </c>
      <c r="M20" s="16">
        <v>651.6</v>
      </c>
      <c r="N20" s="16">
        <v>615.1</v>
      </c>
      <c r="O20" s="16">
        <v>688</v>
      </c>
      <c r="P20" s="16">
        <v>704.4</v>
      </c>
      <c r="Q20" s="16">
        <v>717.4</v>
      </c>
      <c r="R20" s="16">
        <v>709.2</v>
      </c>
      <c r="S20" s="16">
        <v>748.3</v>
      </c>
      <c r="T20" s="16">
        <v>764.2</v>
      </c>
      <c r="U20" s="16">
        <v>728.8</v>
      </c>
      <c r="V20" s="16">
        <v>746.8</v>
      </c>
      <c r="W20" s="16">
        <v>736.2</v>
      </c>
      <c r="X20" s="16">
        <v>721.5</v>
      </c>
      <c r="Y20" s="16">
        <v>736.9</v>
      </c>
      <c r="Z20" s="24">
        <f t="shared" si="6"/>
        <v>8.1000000000000227</v>
      </c>
    </row>
    <row r="21" spans="1:26" x14ac:dyDescent="0.2">
      <c r="A21" s="14"/>
      <c r="B21" s="12" t="s">
        <v>42</v>
      </c>
      <c r="C21" s="17">
        <v>4976</v>
      </c>
      <c r="D21" s="17">
        <v>4992</v>
      </c>
      <c r="E21" s="17">
        <v>4999.8999999999996</v>
      </c>
      <c r="F21" s="17">
        <v>5002.1000000000004</v>
      </c>
      <c r="G21" s="17">
        <v>4993.2</v>
      </c>
      <c r="H21" s="17">
        <v>5031.6000000000004</v>
      </c>
      <c r="I21" s="17">
        <v>5035</v>
      </c>
      <c r="J21" s="17">
        <v>4967</v>
      </c>
      <c r="K21" s="17">
        <v>4368.1000000000004</v>
      </c>
      <c r="L21" s="17">
        <v>3606.9</v>
      </c>
      <c r="M21" s="17">
        <v>4543.8999999999996</v>
      </c>
      <c r="N21" s="17">
        <v>4381.3</v>
      </c>
      <c r="O21" s="17">
        <v>4403.2</v>
      </c>
      <c r="P21" s="17">
        <v>4638.8</v>
      </c>
      <c r="Q21" s="17">
        <v>4769.5</v>
      </c>
      <c r="R21" s="17">
        <v>4749.6000000000004</v>
      </c>
      <c r="S21" s="17">
        <v>4803.1000000000004</v>
      </c>
      <c r="T21" s="17">
        <v>4815.7</v>
      </c>
      <c r="U21" s="17">
        <v>4799.5</v>
      </c>
      <c r="V21" s="17">
        <v>4846.8</v>
      </c>
      <c r="W21" s="17">
        <v>4913.1000000000004</v>
      </c>
      <c r="X21" s="17">
        <v>4941.6000000000004</v>
      </c>
      <c r="Y21" s="17">
        <v>4946.8</v>
      </c>
      <c r="Z21" s="24">
        <f t="shared" si="6"/>
        <v>147.30000000000018</v>
      </c>
    </row>
    <row r="22" spans="1:26" x14ac:dyDescent="0.2">
      <c r="A22" s="13" t="s">
        <v>44</v>
      </c>
      <c r="B22" s="12" t="s">
        <v>35</v>
      </c>
      <c r="C22" s="16">
        <v>24021.599999999999</v>
      </c>
      <c r="D22" s="16">
        <v>24176.400000000001</v>
      </c>
      <c r="E22" s="16">
        <v>24158.6</v>
      </c>
      <c r="F22" s="16">
        <v>24143.4</v>
      </c>
      <c r="G22" s="16">
        <v>24209.4</v>
      </c>
      <c r="H22" s="16">
        <v>24247.599999999999</v>
      </c>
      <c r="I22" s="16">
        <v>24156.6</v>
      </c>
      <c r="J22" s="16">
        <v>23933.599999999999</v>
      </c>
      <c r="K22" s="16">
        <v>22157.3</v>
      </c>
      <c r="L22" s="16">
        <v>19033.2</v>
      </c>
      <c r="M22" s="16">
        <v>22315</v>
      </c>
      <c r="N22" s="16">
        <v>22299.7</v>
      </c>
      <c r="O22" s="16">
        <v>22674.400000000001</v>
      </c>
      <c r="P22" s="16">
        <v>23324.2</v>
      </c>
      <c r="Q22" s="16">
        <v>23998</v>
      </c>
      <c r="R22" s="16">
        <v>24048.5</v>
      </c>
      <c r="S22" s="16">
        <v>24239.5</v>
      </c>
      <c r="T22" s="16">
        <v>24373.9</v>
      </c>
      <c r="U22" s="16">
        <v>24302.7</v>
      </c>
      <c r="V22" s="16">
        <v>24458.7</v>
      </c>
      <c r="W22" s="16">
        <v>24669.3</v>
      </c>
      <c r="X22" s="16">
        <v>24619.7</v>
      </c>
      <c r="Y22" s="16">
        <v>24673.200000000001</v>
      </c>
      <c r="Z22" s="24"/>
    </row>
    <row r="23" spans="1:26" ht="21" x14ac:dyDescent="0.2">
      <c r="A23" s="15"/>
      <c r="B23" s="12" t="s">
        <v>36</v>
      </c>
      <c r="C23" s="17">
        <v>1258.3</v>
      </c>
      <c r="D23" s="17">
        <v>1297.5999999999999</v>
      </c>
      <c r="E23" s="17">
        <v>1279.5</v>
      </c>
      <c r="F23" s="17">
        <v>1243.5999999999999</v>
      </c>
      <c r="G23" s="17">
        <v>1258.7</v>
      </c>
      <c r="H23" s="17">
        <v>1236.5999999999999</v>
      </c>
      <c r="I23" s="17">
        <v>1235.8</v>
      </c>
      <c r="J23" s="17">
        <v>1260.4000000000001</v>
      </c>
      <c r="K23" s="17">
        <v>1211.7</v>
      </c>
      <c r="L23" s="17">
        <v>1106.9000000000001</v>
      </c>
      <c r="M23" s="17">
        <v>1196.5</v>
      </c>
      <c r="N23" s="17">
        <v>1229.9000000000001</v>
      </c>
      <c r="O23" s="17">
        <v>1250.5</v>
      </c>
      <c r="P23" s="17">
        <v>1238.8</v>
      </c>
      <c r="Q23" s="17">
        <v>1211.4000000000001</v>
      </c>
      <c r="R23" s="17">
        <v>1189.8</v>
      </c>
      <c r="S23" s="17">
        <v>1220.9000000000001</v>
      </c>
      <c r="T23" s="17">
        <v>1226.9000000000001</v>
      </c>
      <c r="U23" s="17">
        <v>1180.5999999999999</v>
      </c>
      <c r="V23" s="17">
        <v>1180.4000000000001</v>
      </c>
      <c r="W23" s="17">
        <v>1163.4000000000001</v>
      </c>
      <c r="X23" s="17">
        <v>1129</v>
      </c>
      <c r="Y23" s="17">
        <v>1140.7</v>
      </c>
      <c r="Z23" s="24"/>
    </row>
    <row r="24" spans="1:26" x14ac:dyDescent="0.2">
      <c r="A24" s="15"/>
      <c r="B24" s="12" t="s">
        <v>37</v>
      </c>
      <c r="C24" s="16">
        <v>20.7</v>
      </c>
      <c r="D24" s="16">
        <v>20.9</v>
      </c>
      <c r="E24" s="16">
        <v>21</v>
      </c>
      <c r="F24" s="16">
        <v>20.9</v>
      </c>
      <c r="G24" s="16">
        <v>21.1</v>
      </c>
      <c r="H24" s="16">
        <v>20.8</v>
      </c>
      <c r="I24" s="16">
        <v>20.5</v>
      </c>
      <c r="J24" s="16">
        <v>20.2</v>
      </c>
      <c r="K24" s="16">
        <v>18.7</v>
      </c>
      <c r="L24" s="16">
        <v>15.8</v>
      </c>
      <c r="M24" s="16">
        <v>18.3</v>
      </c>
      <c r="N24" s="16">
        <v>18.100000000000001</v>
      </c>
      <c r="O24" s="16">
        <v>18.100000000000001</v>
      </c>
      <c r="P24" s="16">
        <v>18.399999999999999</v>
      </c>
      <c r="Q24" s="16">
        <v>18.399999999999999</v>
      </c>
      <c r="R24" s="16">
        <v>18</v>
      </c>
      <c r="S24" s="16">
        <v>18.100000000000001</v>
      </c>
      <c r="T24" s="16">
        <v>17.7</v>
      </c>
      <c r="U24" s="16">
        <v>17.7</v>
      </c>
      <c r="V24" s="16">
        <v>17.8</v>
      </c>
      <c r="W24" s="16" t="s">
        <v>38</v>
      </c>
      <c r="X24" s="16" t="s">
        <v>38</v>
      </c>
      <c r="Y24" s="16" t="s">
        <v>38</v>
      </c>
      <c r="Z24" s="24"/>
    </row>
    <row r="25" spans="1:26" x14ac:dyDescent="0.2">
      <c r="A25" s="15"/>
      <c r="B25" s="12" t="s">
        <v>39</v>
      </c>
      <c r="C25" s="17">
        <v>3445.3</v>
      </c>
      <c r="D25" s="17">
        <v>3482.7</v>
      </c>
      <c r="E25" s="17">
        <v>3479.2</v>
      </c>
      <c r="F25" s="17">
        <v>3474</v>
      </c>
      <c r="G25" s="17">
        <v>3478</v>
      </c>
      <c r="H25" s="17">
        <v>3475</v>
      </c>
      <c r="I25" s="17">
        <v>3446.8</v>
      </c>
      <c r="J25" s="17">
        <v>3422.5</v>
      </c>
      <c r="K25" s="17">
        <v>3050.7</v>
      </c>
      <c r="L25" s="17">
        <v>2601.4</v>
      </c>
      <c r="M25" s="17">
        <v>3199.4</v>
      </c>
      <c r="N25" s="17">
        <v>3226.8</v>
      </c>
      <c r="O25" s="17">
        <v>3263.6</v>
      </c>
      <c r="P25" s="17">
        <v>3341.3</v>
      </c>
      <c r="Q25" s="17">
        <v>3395.3</v>
      </c>
      <c r="R25" s="17">
        <v>3398.6</v>
      </c>
      <c r="S25" s="17">
        <v>3401.9</v>
      </c>
      <c r="T25" s="17">
        <v>3388.7</v>
      </c>
      <c r="U25" s="17">
        <v>3425.1</v>
      </c>
      <c r="V25" s="17">
        <v>3421.9</v>
      </c>
      <c r="W25" s="17">
        <v>3481.3</v>
      </c>
      <c r="X25" s="17">
        <v>3452</v>
      </c>
      <c r="Y25" s="17">
        <v>3464</v>
      </c>
      <c r="Z25" s="24"/>
    </row>
    <row r="26" spans="1:26" ht="63" x14ac:dyDescent="0.2">
      <c r="A26" s="15"/>
      <c r="B26" s="12" t="s">
        <v>40</v>
      </c>
      <c r="C26" s="16">
        <v>274.89999999999998</v>
      </c>
      <c r="D26" s="16">
        <v>276.5</v>
      </c>
      <c r="E26" s="16">
        <v>278</v>
      </c>
      <c r="F26" s="16">
        <v>279.7</v>
      </c>
      <c r="G26" s="16">
        <v>282.89999999999998</v>
      </c>
      <c r="H26" s="16">
        <v>283.7</v>
      </c>
      <c r="I26" s="16">
        <v>283.2</v>
      </c>
      <c r="J26" s="16">
        <v>281.5</v>
      </c>
      <c r="K26" s="16">
        <v>276.5</v>
      </c>
      <c r="L26" s="16">
        <v>258.89999999999998</v>
      </c>
      <c r="M26" s="16">
        <v>276.5</v>
      </c>
      <c r="N26" s="16">
        <v>279.5</v>
      </c>
      <c r="O26" s="16">
        <v>281.89999999999998</v>
      </c>
      <c r="P26" s="16">
        <v>286.3</v>
      </c>
      <c r="Q26" s="16">
        <v>290.89999999999998</v>
      </c>
      <c r="R26" s="16">
        <v>289.10000000000002</v>
      </c>
      <c r="S26" s="16">
        <v>289.60000000000002</v>
      </c>
      <c r="T26" s="16">
        <v>287.60000000000002</v>
      </c>
      <c r="U26" s="16">
        <v>287.5</v>
      </c>
      <c r="V26" s="16">
        <v>287.8</v>
      </c>
      <c r="W26" s="16" t="s">
        <v>38</v>
      </c>
      <c r="X26" s="16" t="s">
        <v>38</v>
      </c>
      <c r="Y26" s="16" t="s">
        <v>38</v>
      </c>
      <c r="Z26" s="24"/>
    </row>
    <row r="27" spans="1:26" x14ac:dyDescent="0.2">
      <c r="A27" s="15"/>
      <c r="B27" s="12" t="s">
        <v>41</v>
      </c>
      <c r="C27" s="17">
        <v>1482.7</v>
      </c>
      <c r="D27" s="17">
        <v>1485.6</v>
      </c>
      <c r="E27" s="17">
        <v>1501.6</v>
      </c>
      <c r="F27" s="17">
        <v>1499.4</v>
      </c>
      <c r="G27" s="17">
        <v>1503.8</v>
      </c>
      <c r="H27" s="17">
        <v>1491.7</v>
      </c>
      <c r="I27" s="17">
        <v>1484.5</v>
      </c>
      <c r="J27" s="17">
        <v>1485.5</v>
      </c>
      <c r="K27" s="17">
        <v>1343.8</v>
      </c>
      <c r="L27" s="17">
        <v>1104.7</v>
      </c>
      <c r="M27" s="17">
        <v>1483.8</v>
      </c>
      <c r="N27" s="17">
        <v>1454.9</v>
      </c>
      <c r="O27" s="17">
        <v>1592.5</v>
      </c>
      <c r="P27" s="17">
        <v>1647.7</v>
      </c>
      <c r="Q27" s="17">
        <v>1670</v>
      </c>
      <c r="R27" s="17">
        <v>1699</v>
      </c>
      <c r="S27" s="17">
        <v>1768</v>
      </c>
      <c r="T27" s="17">
        <v>1801.3</v>
      </c>
      <c r="U27" s="17">
        <v>1758.8</v>
      </c>
      <c r="V27" s="17">
        <v>1781.3</v>
      </c>
      <c r="W27" s="17">
        <v>1783.7</v>
      </c>
      <c r="X27" s="17">
        <v>1760.3</v>
      </c>
      <c r="Y27" s="17">
        <v>1789.8</v>
      </c>
      <c r="Z27" s="24"/>
    </row>
    <row r="28" spans="1:26" x14ac:dyDescent="0.2">
      <c r="A28" s="14"/>
      <c r="B28" s="12" t="s">
        <v>42</v>
      </c>
      <c r="C28" s="16">
        <v>17539.599999999999</v>
      </c>
      <c r="D28" s="16">
        <v>17613.099999999999</v>
      </c>
      <c r="E28" s="16">
        <v>17599.400000000001</v>
      </c>
      <c r="F28" s="16">
        <v>17625.8</v>
      </c>
      <c r="G28" s="16">
        <v>17664.900000000001</v>
      </c>
      <c r="H28" s="16">
        <v>17739.900000000001</v>
      </c>
      <c r="I28" s="16">
        <v>17685.900000000001</v>
      </c>
      <c r="J28" s="16">
        <v>17463.400000000001</v>
      </c>
      <c r="K28" s="16">
        <v>16255.9</v>
      </c>
      <c r="L28" s="16">
        <v>13945.5</v>
      </c>
      <c r="M28" s="16">
        <v>16140.6</v>
      </c>
      <c r="N28" s="16">
        <v>16090.6</v>
      </c>
      <c r="O28" s="16">
        <v>16267.8</v>
      </c>
      <c r="P28" s="16">
        <v>16791.8</v>
      </c>
      <c r="Q28" s="16">
        <v>17412</v>
      </c>
      <c r="R28" s="16">
        <v>17454.099999999999</v>
      </c>
      <c r="S28" s="16">
        <v>17541</v>
      </c>
      <c r="T28" s="16">
        <v>17651.599999999999</v>
      </c>
      <c r="U28" s="16">
        <v>17633</v>
      </c>
      <c r="V28" s="16">
        <v>17769.400000000001</v>
      </c>
      <c r="W28" s="16">
        <v>17932.900000000001</v>
      </c>
      <c r="X28" s="16">
        <v>17969.2</v>
      </c>
      <c r="Y28" s="16">
        <v>17968.2</v>
      </c>
      <c r="Z28" s="24"/>
    </row>
    <row r="29" spans="1:26" x14ac:dyDescent="0.2">
      <c r="A29" s="18" t="s">
        <v>45</v>
      </c>
    </row>
    <row r="30" spans="1:26" x14ac:dyDescent="0.2">
      <c r="A30" s="19" t="s">
        <v>46</v>
      </c>
    </row>
    <row r="31" spans="1:26" x14ac:dyDescent="0.2">
      <c r="A31" s="20" t="s">
        <v>47</v>
      </c>
      <c r="B31" s="19" t="s">
        <v>48</v>
      </c>
    </row>
  </sheetData>
  <mergeCells count="11">
    <mergeCell ref="A6:B6"/>
    <mergeCell ref="C6:Y6"/>
    <mergeCell ref="A8:A14"/>
    <mergeCell ref="A15:A21"/>
    <mergeCell ref="A22:A28"/>
    <mergeCell ref="A3:B3"/>
    <mergeCell ref="C3:Y3"/>
    <mergeCell ref="A4:B4"/>
    <mergeCell ref="C4:Y4"/>
    <mergeCell ref="A5:B5"/>
    <mergeCell ref="C5:Y5"/>
  </mergeCells>
  <hyperlinks>
    <hyperlink ref="A2" r:id="rId1" display="http://dati.istat.it/OECDStat_Metadata/ShowMetadata.ashx?Dataset=DCCN_OCCQSEC2010&amp;ShowOnWeb=true&amp;Lang=it"/>
    <hyperlink ref="C5" r:id="rId2" display="http://dati.istat.it/OECDStat_Metadata/ShowMetadata.ashx?Dataset=DCCN_OCCQSEC2010&amp;Coords=[CORREZ].[N]&amp;ShowOnWeb=true&amp;Lang=it"/>
    <hyperlink ref="A29" r:id="rId3" display="http://dativ7a.istat.it//index.aspx?DatasetCode=DCCN_OCCQSEC2010"/>
  </hyperlinks>
  <pageMargins left="0.75" right="0.75" top="1" bottom="1" header="0.5" footer="0.5"/>
  <pageSetup orientation="portrait" horizontalDpi="0" verticalDpi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I.Stat export</vt:lpstr>
      <vt:lpstr>I.Stat export (2)</vt:lpstr>
      <vt:lpstr>I.Stat export (3)</vt:lpstr>
      <vt:lpstr>I.Stat export (4)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2024-01-11T10:12:37Z</dcterms:created>
  <dcterms:modified xsi:type="dcterms:W3CDTF">2024-01-11T18:33:50Z</dcterms:modified>
</cp:coreProperties>
</file>