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39347\Desktop\"/>
    </mc:Choice>
  </mc:AlternateContent>
  <xr:revisionPtr revIDLastSave="0" documentId="13_ncr:1_{7CCCB422-58A7-4CA5-A239-E3DB353EEB1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torage Data - GIE" sheetId="1" r:id="rId1"/>
    <sheet name="Storage Data - GIE elab.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2" l="1"/>
  <c r="J3" i="2"/>
  <c r="J4" i="2" s="1"/>
  <c r="J5" i="2" s="1"/>
  <c r="J6" i="2" s="1"/>
  <c r="J7" i="2" s="1"/>
  <c r="J8" i="2" s="1"/>
  <c r="J9" i="2" s="1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J45" i="2" s="1"/>
  <c r="J46" i="2" s="1"/>
  <c r="J47" i="2" s="1"/>
  <c r="J48" i="2" s="1"/>
  <c r="J49" i="2" s="1"/>
  <c r="J50" i="2" s="1"/>
  <c r="J51" i="2" s="1"/>
  <c r="J52" i="2" s="1"/>
  <c r="J53" i="2" s="1"/>
  <c r="J54" i="2" s="1"/>
  <c r="J55" i="2" s="1"/>
  <c r="J56" i="2" s="1"/>
  <c r="J57" i="2" s="1"/>
  <c r="J58" i="2" s="1"/>
  <c r="J59" i="2" s="1"/>
  <c r="J60" i="2" s="1"/>
  <c r="J61" i="2" s="1"/>
  <c r="J62" i="2" s="1"/>
  <c r="J63" i="2" s="1"/>
  <c r="J64" i="2" s="1"/>
  <c r="J65" i="2" s="1"/>
  <c r="J66" i="2" s="1"/>
  <c r="J67" i="2" s="1"/>
  <c r="J68" i="2" s="1"/>
  <c r="J69" i="2" s="1"/>
  <c r="J70" i="2" s="1"/>
  <c r="J71" i="2" s="1"/>
  <c r="J72" i="2" s="1"/>
  <c r="J73" i="2" s="1"/>
  <c r="J74" i="2" s="1"/>
  <c r="J75" i="2" s="1"/>
  <c r="J76" i="2" s="1"/>
  <c r="J77" i="2" s="1"/>
  <c r="J78" i="2" s="1"/>
  <c r="J79" i="2" s="1"/>
  <c r="J80" i="2" s="1"/>
  <c r="J81" i="2" s="1"/>
  <c r="J82" i="2" s="1"/>
  <c r="J83" i="2" s="1"/>
  <c r="J84" i="2" s="1"/>
  <c r="J85" i="2" s="1"/>
  <c r="J86" i="2" s="1"/>
  <c r="J87" i="2" s="1"/>
  <c r="J88" i="2" s="1"/>
  <c r="J89" i="2" s="1"/>
  <c r="J90" i="2" s="1"/>
  <c r="J91" i="2" s="1"/>
  <c r="J92" i="2" s="1"/>
  <c r="J93" i="2" s="1"/>
  <c r="J94" i="2" s="1"/>
  <c r="J95" i="2" s="1"/>
  <c r="J96" i="2" s="1"/>
  <c r="J97" i="2" s="1"/>
  <c r="J98" i="2" s="1"/>
  <c r="J99" i="2" s="1"/>
  <c r="J100" i="2" s="1"/>
  <c r="J101" i="2" s="1"/>
  <c r="J102" i="2" s="1"/>
  <c r="J103" i="2" s="1"/>
  <c r="J104" i="2" s="1"/>
  <c r="J105" i="2" s="1"/>
  <c r="J106" i="2" s="1"/>
  <c r="J107" i="2" s="1"/>
  <c r="J108" i="2" s="1"/>
  <c r="J109" i="2" s="1"/>
  <c r="J110" i="2" s="1"/>
  <c r="J111" i="2" s="1"/>
  <c r="J112" i="2" s="1"/>
  <c r="J113" i="2" s="1"/>
  <c r="J114" i="2" s="1"/>
  <c r="J115" i="2" s="1"/>
  <c r="J116" i="2" s="1"/>
  <c r="J117" i="2" s="1"/>
  <c r="J118" i="2" s="1"/>
  <c r="J119" i="2" s="1"/>
  <c r="J120" i="2" s="1"/>
  <c r="J121" i="2" s="1"/>
  <c r="J122" i="2" s="1"/>
  <c r="J123" i="2" s="1"/>
  <c r="J124" i="2" s="1"/>
  <c r="J125" i="2" s="1"/>
  <c r="J126" i="2" s="1"/>
  <c r="J127" i="2" s="1"/>
  <c r="J128" i="2" s="1"/>
  <c r="J129" i="2" s="1"/>
  <c r="J130" i="2" s="1"/>
  <c r="J131" i="2" s="1"/>
  <c r="J132" i="2" s="1"/>
  <c r="J133" i="2" s="1"/>
  <c r="J134" i="2" s="1"/>
  <c r="J135" i="2" s="1"/>
  <c r="J136" i="2" s="1"/>
  <c r="J137" i="2" s="1"/>
  <c r="J138" i="2" s="1"/>
  <c r="J139" i="2" s="1"/>
  <c r="J140" i="2" s="1"/>
  <c r="J141" i="2" s="1"/>
  <c r="J142" i="2" s="1"/>
  <c r="J143" i="2" s="1"/>
  <c r="J144" i="2" s="1"/>
  <c r="J145" i="2" s="1"/>
  <c r="J146" i="2" s="1"/>
  <c r="J147" i="2" s="1"/>
  <c r="J148" i="2" s="1"/>
  <c r="J149" i="2" s="1"/>
  <c r="J150" i="2" s="1"/>
  <c r="J151" i="2" s="1"/>
  <c r="J152" i="2" s="1"/>
  <c r="J153" i="2" s="1"/>
  <c r="J154" i="2" s="1"/>
  <c r="J155" i="2" s="1"/>
  <c r="J156" i="2" s="1"/>
  <c r="J157" i="2" s="1"/>
  <c r="J158" i="2" s="1"/>
  <c r="J159" i="2" s="1"/>
  <c r="J160" i="2" s="1"/>
  <c r="J161" i="2" s="1"/>
  <c r="J162" i="2" s="1"/>
  <c r="J163" i="2" s="1"/>
  <c r="J164" i="2" s="1"/>
  <c r="J165" i="2" s="1"/>
  <c r="J166" i="2" s="1"/>
  <c r="J167" i="2" s="1"/>
  <c r="J168" i="2" s="1"/>
  <c r="J169" i="2" s="1"/>
  <c r="J170" i="2" s="1"/>
  <c r="J171" i="2" s="1"/>
  <c r="J172" i="2" s="1"/>
  <c r="I3" i="2"/>
  <c r="I4" i="2" s="1"/>
  <c r="I5" i="2" s="1"/>
  <c r="I6" i="2" s="1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I73" i="2" s="1"/>
  <c r="I74" i="2" s="1"/>
  <c r="I75" i="2" s="1"/>
  <c r="I76" i="2" s="1"/>
  <c r="I77" i="2" s="1"/>
  <c r="I78" i="2" s="1"/>
  <c r="I79" i="2" s="1"/>
  <c r="I80" i="2" s="1"/>
  <c r="I81" i="2" s="1"/>
  <c r="I82" i="2" s="1"/>
  <c r="I83" i="2" s="1"/>
  <c r="I84" i="2" s="1"/>
  <c r="I85" i="2" s="1"/>
  <c r="I86" i="2" s="1"/>
  <c r="I87" i="2" s="1"/>
  <c r="I88" i="2" s="1"/>
  <c r="I89" i="2" s="1"/>
  <c r="I90" i="2" s="1"/>
  <c r="I91" i="2" s="1"/>
  <c r="I92" i="2" s="1"/>
  <c r="I93" i="2" s="1"/>
  <c r="I94" i="2" s="1"/>
  <c r="I95" i="2" s="1"/>
  <c r="I96" i="2" s="1"/>
  <c r="I97" i="2" s="1"/>
  <c r="I98" i="2" s="1"/>
  <c r="I99" i="2" s="1"/>
  <c r="I100" i="2" s="1"/>
  <c r="I101" i="2" s="1"/>
  <c r="I102" i="2" s="1"/>
  <c r="I103" i="2" s="1"/>
  <c r="I104" i="2" s="1"/>
  <c r="I105" i="2" s="1"/>
  <c r="I106" i="2" s="1"/>
  <c r="I107" i="2" s="1"/>
  <c r="I108" i="2" s="1"/>
  <c r="I109" i="2" s="1"/>
  <c r="I110" i="2" s="1"/>
  <c r="I111" i="2" s="1"/>
  <c r="I112" i="2" s="1"/>
  <c r="I113" i="2" s="1"/>
  <c r="I114" i="2" s="1"/>
  <c r="I115" i="2" s="1"/>
  <c r="I116" i="2" s="1"/>
  <c r="I117" i="2" s="1"/>
  <c r="I118" i="2" s="1"/>
  <c r="I119" i="2" s="1"/>
  <c r="I120" i="2" s="1"/>
  <c r="I121" i="2" s="1"/>
  <c r="I122" i="2" s="1"/>
  <c r="I123" i="2" s="1"/>
  <c r="I124" i="2" s="1"/>
  <c r="I125" i="2" s="1"/>
  <c r="I126" i="2" s="1"/>
  <c r="I127" i="2" s="1"/>
  <c r="I128" i="2" s="1"/>
  <c r="I129" i="2" s="1"/>
  <c r="I130" i="2" s="1"/>
  <c r="I131" i="2" s="1"/>
  <c r="I132" i="2" s="1"/>
  <c r="I133" i="2" s="1"/>
  <c r="I134" i="2" s="1"/>
  <c r="I135" i="2" s="1"/>
  <c r="I136" i="2" s="1"/>
  <c r="I137" i="2" s="1"/>
  <c r="I138" i="2" s="1"/>
  <c r="I139" i="2" s="1"/>
  <c r="I140" i="2" s="1"/>
  <c r="I141" i="2" s="1"/>
  <c r="I142" i="2" s="1"/>
  <c r="I143" i="2" s="1"/>
  <c r="I144" i="2" s="1"/>
  <c r="I145" i="2" s="1"/>
  <c r="I146" i="2" s="1"/>
  <c r="I147" i="2" s="1"/>
  <c r="I148" i="2" s="1"/>
  <c r="I149" i="2" s="1"/>
  <c r="I150" i="2" s="1"/>
  <c r="I151" i="2" s="1"/>
  <c r="I152" i="2" s="1"/>
  <c r="I153" i="2" s="1"/>
  <c r="I154" i="2" s="1"/>
  <c r="I155" i="2" s="1"/>
  <c r="I156" i="2" s="1"/>
  <c r="I157" i="2" s="1"/>
  <c r="I158" i="2" s="1"/>
  <c r="I159" i="2" s="1"/>
  <c r="I160" i="2" s="1"/>
  <c r="I161" i="2" s="1"/>
  <c r="I162" i="2" s="1"/>
  <c r="I163" i="2" s="1"/>
  <c r="I164" i="2" s="1"/>
  <c r="I165" i="2" s="1"/>
  <c r="I166" i="2" s="1"/>
  <c r="I167" i="2" s="1"/>
  <c r="I168" i="2" s="1"/>
  <c r="I169" i="2" s="1"/>
  <c r="I170" i="2" s="1"/>
  <c r="I171" i="2" s="1"/>
  <c r="I172" i="2" s="1"/>
  <c r="N7" i="2"/>
  <c r="M7" i="2"/>
  <c r="N3" i="2"/>
  <c r="M3" i="2"/>
  <c r="N4" i="2"/>
  <c r="N5" i="2"/>
  <c r="N6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M4" i="2"/>
  <c r="M5" i="2"/>
  <c r="M6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L2" i="2"/>
  <c r="N12" i="1"/>
  <c r="N13" i="1"/>
  <c r="N14" i="1"/>
  <c r="N15" i="1"/>
  <c r="N16" i="1"/>
  <c r="N17" i="1"/>
  <c r="N18" i="1"/>
  <c r="N3" i="1"/>
  <c r="N4" i="1"/>
  <c r="N5" i="1"/>
  <c r="N6" i="1"/>
  <c r="N7" i="1"/>
  <c r="N8" i="1"/>
  <c r="N9" i="1"/>
  <c r="N10" i="1"/>
  <c r="N11" i="1"/>
  <c r="N2" i="1"/>
  <c r="J173" i="2" l="1"/>
  <c r="L172" i="2"/>
  <c r="Q172" i="2"/>
  <c r="I173" i="2"/>
  <c r="P172" i="2"/>
  <c r="K172" i="2"/>
  <c r="K173" i="2" l="1"/>
  <c r="I174" i="2"/>
  <c r="L173" i="2"/>
  <c r="J174" i="2"/>
  <c r="J175" i="2" l="1"/>
  <c r="L174" i="2"/>
  <c r="I175" i="2"/>
  <c r="K174" i="2"/>
  <c r="K175" i="2" l="1"/>
  <c r="I176" i="2"/>
  <c r="J176" i="2"/>
  <c r="L175" i="2"/>
  <c r="L176" i="2" l="1"/>
  <c r="J177" i="2"/>
  <c r="K176" i="2"/>
  <c r="I177" i="2"/>
  <c r="I178" i="2" l="1"/>
  <c r="K177" i="2"/>
  <c r="J178" i="2"/>
  <c r="L177" i="2"/>
  <c r="J179" i="2" l="1"/>
  <c r="L178" i="2"/>
  <c r="I179" i="2"/>
  <c r="K178" i="2"/>
  <c r="K179" i="2" l="1"/>
  <c r="I180" i="2"/>
  <c r="L179" i="2"/>
  <c r="J180" i="2"/>
  <c r="I181" i="2" l="1"/>
  <c r="K180" i="2"/>
  <c r="L180" i="2"/>
  <c r="J181" i="2"/>
  <c r="I182" i="2" l="1"/>
  <c r="K181" i="2"/>
  <c r="J182" i="2"/>
  <c r="L181" i="2"/>
  <c r="L182" i="2" l="1"/>
  <c r="J183" i="2"/>
  <c r="I183" i="2"/>
  <c r="K182" i="2"/>
  <c r="I184" i="2" l="1"/>
  <c r="K183" i="2"/>
  <c r="J184" i="2"/>
  <c r="L183" i="2"/>
  <c r="K184" i="2" l="1"/>
  <c r="I185" i="2"/>
  <c r="L184" i="2"/>
  <c r="J185" i="2"/>
  <c r="L185" i="2" l="1"/>
  <c r="J186" i="2"/>
  <c r="K185" i="2"/>
  <c r="I186" i="2"/>
  <c r="I187" i="2" l="1"/>
  <c r="K187" i="2" s="1"/>
  <c r="K186" i="2"/>
  <c r="J187" i="2"/>
  <c r="L187" i="2" s="1"/>
  <c r="L186" i="2"/>
</calcChain>
</file>

<file path=xl/sharedStrings.xml><?xml version="1.0" encoding="utf-8"?>
<sst xmlns="http://schemas.openxmlformats.org/spreadsheetml/2006/main" count="579" uniqueCount="386">
  <si>
    <t>Gas Day Start</t>
  </si>
  <si>
    <t>Gas in storage (TWh)</t>
  </si>
  <si>
    <t>Full (%)</t>
  </si>
  <si>
    <t>Trend (%)</t>
  </si>
  <si>
    <t>Consumption (TWh)</t>
  </si>
  <si>
    <t>Full/Cons (%)</t>
  </si>
  <si>
    <t>Injection (GWh/d)</t>
  </si>
  <si>
    <t>Withdrawal (GWh/d)</t>
  </si>
  <si>
    <t>Working gas volume (TWh)</t>
  </si>
  <si>
    <t>Injection capacity (GWh/d)</t>
  </si>
  <si>
    <t>Withdrawal capacity (GWh/d)</t>
  </si>
  <si>
    <t>2022-10-12</t>
  </si>
  <si>
    <t>2022-10-11</t>
  </si>
  <si>
    <t>2022-10-10</t>
  </si>
  <si>
    <t>2022-10-09</t>
  </si>
  <si>
    <t>2022-10-08</t>
  </si>
  <si>
    <t>2022-10-07</t>
  </si>
  <si>
    <t>2022-10-06</t>
  </si>
  <si>
    <t>2022-10-05</t>
  </si>
  <si>
    <t>2022-10-04</t>
  </si>
  <si>
    <t>2022-10-03</t>
  </si>
  <si>
    <t>2022-10-02</t>
  </si>
  <si>
    <t>2022-10-01</t>
  </si>
  <si>
    <t>2022-09-30</t>
  </si>
  <si>
    <t>2022-09-29</t>
  </si>
  <si>
    <t>2022-09-28</t>
  </si>
  <si>
    <t>2022-09-27</t>
  </si>
  <si>
    <t>2022-09-26</t>
  </si>
  <si>
    <t>2022-09-25</t>
  </si>
  <si>
    <t>2022-09-24</t>
  </si>
  <si>
    <t>2022-09-23</t>
  </si>
  <si>
    <t>2022-09-22</t>
  </si>
  <si>
    <t>2022-09-21</t>
  </si>
  <si>
    <t>2022-09-20</t>
  </si>
  <si>
    <t>2022-09-19</t>
  </si>
  <si>
    <t>2022-09-18</t>
  </si>
  <si>
    <t>2022-09-17</t>
  </si>
  <si>
    <t>2022-09-16</t>
  </si>
  <si>
    <t>2022-09-15</t>
  </si>
  <si>
    <t>2022-09-14</t>
  </si>
  <si>
    <t>2022-09-13</t>
  </si>
  <si>
    <t>2022-09-12</t>
  </si>
  <si>
    <t>2022-09-11</t>
  </si>
  <si>
    <t>2022-09-10</t>
  </si>
  <si>
    <t>2022-09-09</t>
  </si>
  <si>
    <t>2022-09-08</t>
  </si>
  <si>
    <t>2022-09-07</t>
  </si>
  <si>
    <t>2022-09-06</t>
  </si>
  <si>
    <t>2022-09-05</t>
  </si>
  <si>
    <t>2022-09-04</t>
  </si>
  <si>
    <t>2022-09-03</t>
  </si>
  <si>
    <t>2022-09-02</t>
  </si>
  <si>
    <t>2022-09-01</t>
  </si>
  <si>
    <t>2022-08-31</t>
  </si>
  <si>
    <t>2022-08-30</t>
  </si>
  <si>
    <t>2022-08-29</t>
  </si>
  <si>
    <t>2022-08-28</t>
  </si>
  <si>
    <t>2022-08-27</t>
  </si>
  <si>
    <t>2022-08-26</t>
  </si>
  <si>
    <t>2022-08-25</t>
  </si>
  <si>
    <t>2022-08-24</t>
  </si>
  <si>
    <t>2022-08-23</t>
  </si>
  <si>
    <t>2022-08-22</t>
  </si>
  <si>
    <t>2022-08-21</t>
  </si>
  <si>
    <t>2022-08-20</t>
  </si>
  <si>
    <t>2022-08-19</t>
  </si>
  <si>
    <t>2022-08-18</t>
  </si>
  <si>
    <t>2022-08-17</t>
  </si>
  <si>
    <t>2022-08-16</t>
  </si>
  <si>
    <t>2022-08-15</t>
  </si>
  <si>
    <t>2022-08-14</t>
  </si>
  <si>
    <t>2022-08-13</t>
  </si>
  <si>
    <t>2022-08-12</t>
  </si>
  <si>
    <t>2022-08-11</t>
  </si>
  <si>
    <t>2022-08-10</t>
  </si>
  <si>
    <t>2022-08-09</t>
  </si>
  <si>
    <t>2022-08-08</t>
  </si>
  <si>
    <t>2022-08-07</t>
  </si>
  <si>
    <t>2022-08-06</t>
  </si>
  <si>
    <t>2022-08-05</t>
  </si>
  <si>
    <t>2022-08-04</t>
  </si>
  <si>
    <t>2022-08-03</t>
  </si>
  <si>
    <t>2022-08-02</t>
  </si>
  <si>
    <t>2022-08-01</t>
  </si>
  <si>
    <t>2022-07-31</t>
  </si>
  <si>
    <t>2022-07-30</t>
  </si>
  <si>
    <t>2022-07-29</t>
  </si>
  <si>
    <t>2022-07-28</t>
  </si>
  <si>
    <t>2022-07-27</t>
  </si>
  <si>
    <t>2022-07-26</t>
  </si>
  <si>
    <t>2022-07-25</t>
  </si>
  <si>
    <t>2022-07-24</t>
  </si>
  <si>
    <t>2022-07-23</t>
  </si>
  <si>
    <t>2022-07-22</t>
  </si>
  <si>
    <t>2022-07-21</t>
  </si>
  <si>
    <t>2022-07-20</t>
  </si>
  <si>
    <t>2022-07-19</t>
  </si>
  <si>
    <t>2022-07-18</t>
  </si>
  <si>
    <t>2022-07-17</t>
  </si>
  <si>
    <t>2022-07-16</t>
  </si>
  <si>
    <t>2022-07-15</t>
  </si>
  <si>
    <t>2022-07-14</t>
  </si>
  <si>
    <t>2022-07-13</t>
  </si>
  <si>
    <t>2022-07-12</t>
  </si>
  <si>
    <t>2022-07-11</t>
  </si>
  <si>
    <t>2022-07-10</t>
  </si>
  <si>
    <t>2022-07-09</t>
  </si>
  <si>
    <t>2022-07-08</t>
  </si>
  <si>
    <t>2022-07-07</t>
  </si>
  <si>
    <t>2022-07-06</t>
  </si>
  <si>
    <t>2022-07-05</t>
  </si>
  <si>
    <t>2022-07-04</t>
  </si>
  <si>
    <t>2022-07-03</t>
  </si>
  <si>
    <t>2022-07-02</t>
  </si>
  <si>
    <t>2022-07-01</t>
  </si>
  <si>
    <t>2022-06-30</t>
  </si>
  <si>
    <t>2022-06-29</t>
  </si>
  <si>
    <t>2022-06-28</t>
  </si>
  <si>
    <t>2022-06-27</t>
  </si>
  <si>
    <t>2022-06-26</t>
  </si>
  <si>
    <t>2022-06-25</t>
  </si>
  <si>
    <t>2022-06-24</t>
  </si>
  <si>
    <t>2022-06-23</t>
  </si>
  <si>
    <t>2022-06-22</t>
  </si>
  <si>
    <t>2022-06-21</t>
  </si>
  <si>
    <t>2022-06-20</t>
  </si>
  <si>
    <t>2022-06-19</t>
  </si>
  <si>
    <t>2022-06-18</t>
  </si>
  <si>
    <t>2022-06-17</t>
  </si>
  <si>
    <t>2022-06-16</t>
  </si>
  <si>
    <t>2022-06-15</t>
  </si>
  <si>
    <t>2022-06-14</t>
  </si>
  <si>
    <t>2022-06-13</t>
  </si>
  <si>
    <t>2022-06-12</t>
  </si>
  <si>
    <t>2022-06-11</t>
  </si>
  <si>
    <t>2022-06-10</t>
  </si>
  <si>
    <t>2022-06-09</t>
  </si>
  <si>
    <t>2022-06-08</t>
  </si>
  <si>
    <t>2022-06-07</t>
  </si>
  <si>
    <t>2022-06-06</t>
  </si>
  <si>
    <t>2022-06-05</t>
  </si>
  <si>
    <t>2022-06-04</t>
  </si>
  <si>
    <t>2022-06-03</t>
  </si>
  <si>
    <t>2022-06-02</t>
  </si>
  <si>
    <t>2022-06-01</t>
  </si>
  <si>
    <t>2022-05-31</t>
  </si>
  <si>
    <t>2022-05-30</t>
  </si>
  <si>
    <t>2022-05-29</t>
  </si>
  <si>
    <t>2022-05-28</t>
  </si>
  <si>
    <t>2022-05-27</t>
  </si>
  <si>
    <t>2022-05-26</t>
  </si>
  <si>
    <t>2022-05-25</t>
  </si>
  <si>
    <t>2022-05-24</t>
  </si>
  <si>
    <t>2022-05-23</t>
  </si>
  <si>
    <t>2022-05-22</t>
  </si>
  <si>
    <t>2022-05-21</t>
  </si>
  <si>
    <t>2022-05-20</t>
  </si>
  <si>
    <t>2022-05-19</t>
  </si>
  <si>
    <t>2022-05-18</t>
  </si>
  <si>
    <t>2022-05-17</t>
  </si>
  <si>
    <t>2022-05-16</t>
  </si>
  <si>
    <t>2022-05-15</t>
  </si>
  <si>
    <t>2022-05-14</t>
  </si>
  <si>
    <t>2022-05-13</t>
  </si>
  <si>
    <t>2022-05-12</t>
  </si>
  <si>
    <t>2022-05-11</t>
  </si>
  <si>
    <t>2022-05-10</t>
  </si>
  <si>
    <t>2022-05-09</t>
  </si>
  <si>
    <t>2022-05-08</t>
  </si>
  <si>
    <t>2022-05-07</t>
  </si>
  <si>
    <t>2022-05-06</t>
  </si>
  <si>
    <t>2022-05-05</t>
  </si>
  <si>
    <t>2022-05-04</t>
  </si>
  <si>
    <t>2022-05-03</t>
  </si>
  <si>
    <t>2022-05-02</t>
  </si>
  <si>
    <t>2022-05-01</t>
  </si>
  <si>
    <t>2022-04-30</t>
  </si>
  <si>
    <t>2022-04-29</t>
  </si>
  <si>
    <t>2022-04-28</t>
  </si>
  <si>
    <t>2022-04-27</t>
  </si>
  <si>
    <t>2022-04-26</t>
  </si>
  <si>
    <t>2022-04-25</t>
  </si>
  <si>
    <t>2022-04-24</t>
  </si>
  <si>
    <t>2022-04-23</t>
  </si>
  <si>
    <t>2022-04-22</t>
  </si>
  <si>
    <t>2022-04-21</t>
  </si>
  <si>
    <t>2022-04-20</t>
  </si>
  <si>
    <t>2022-04-19</t>
  </si>
  <si>
    <t>2022-04-18</t>
  </si>
  <si>
    <t>2022-04-17</t>
  </si>
  <si>
    <t>2022-04-16</t>
  </si>
  <si>
    <t>2022-04-15</t>
  </si>
  <si>
    <t>2022-04-14</t>
  </si>
  <si>
    <t>2022-04-13</t>
  </si>
  <si>
    <t>2022-04-12</t>
  </si>
  <si>
    <t>2022-04-11</t>
  </si>
  <si>
    <t>2022-04-10</t>
  </si>
  <si>
    <t>2022-04-09</t>
  </si>
  <si>
    <t>2022-04-08</t>
  </si>
  <si>
    <t>2022-04-07</t>
  </si>
  <si>
    <t>2022-04-06</t>
  </si>
  <si>
    <t>2022-04-05</t>
  </si>
  <si>
    <t>2022-04-04</t>
  </si>
  <si>
    <t>2022-04-03</t>
  </si>
  <si>
    <t>2022-04-02</t>
  </si>
  <si>
    <t>2022-04-01</t>
  </si>
  <si>
    <t>2022-03-31</t>
  </si>
  <si>
    <t>2022-03-30</t>
  </si>
  <si>
    <t>2022-03-29</t>
  </si>
  <si>
    <t>2022-03-28</t>
  </si>
  <si>
    <t>2022-03-27</t>
  </si>
  <si>
    <t>2022-03-26</t>
  </si>
  <si>
    <t>2022-03-25</t>
  </si>
  <si>
    <t>2022-03-24</t>
  </si>
  <si>
    <t>2022-03-23</t>
  </si>
  <si>
    <t>2022-03-22</t>
  </si>
  <si>
    <t>2022-03-21</t>
  </si>
  <si>
    <t>2022-03-20</t>
  </si>
  <si>
    <t>2022-03-19</t>
  </si>
  <si>
    <t>2022-03-18</t>
  </si>
  <si>
    <t>2022-03-17</t>
  </si>
  <si>
    <t>2022-03-16</t>
  </si>
  <si>
    <t>2022-03-15</t>
  </si>
  <si>
    <t>2022-03-14</t>
  </si>
  <si>
    <t>2022-03-13</t>
  </si>
  <si>
    <t>2022-03-12</t>
  </si>
  <si>
    <t>2022-03-11</t>
  </si>
  <si>
    <t>2022-03-10</t>
  </si>
  <si>
    <t>2022-03-09</t>
  </si>
  <si>
    <t>2022-03-08</t>
  </si>
  <si>
    <t>2022-03-07</t>
  </si>
  <si>
    <t>2022-03-06</t>
  </si>
  <si>
    <t>2022-03-05</t>
  </si>
  <si>
    <t>2022-03-04</t>
  </si>
  <si>
    <t>2022-03-03</t>
  </si>
  <si>
    <t>2022-03-02</t>
  </si>
  <si>
    <t>2022-03-01</t>
  </si>
  <si>
    <t>2022-02-28</t>
  </si>
  <si>
    <t>2022-02-27</t>
  </si>
  <si>
    <t>2022-02-26</t>
  </si>
  <si>
    <t>2022-02-25</t>
  </si>
  <si>
    <t>2022-02-24</t>
  </si>
  <si>
    <t>2022-02-23</t>
  </si>
  <si>
    <t>2022-02-22</t>
  </si>
  <si>
    <t>2022-02-21</t>
  </si>
  <si>
    <t>2022-02-20</t>
  </si>
  <si>
    <t>2022-02-19</t>
  </si>
  <si>
    <t>2022-02-18</t>
  </si>
  <si>
    <t>2022-02-17</t>
  </si>
  <si>
    <t>2022-02-16</t>
  </si>
  <si>
    <t>2022-02-15</t>
  </si>
  <si>
    <t>2022-02-14</t>
  </si>
  <si>
    <t>2022-02-13</t>
  </si>
  <si>
    <t>2022-02-12</t>
  </si>
  <si>
    <t>2022-02-11</t>
  </si>
  <si>
    <t>2022-02-10</t>
  </si>
  <si>
    <t>2022-02-09</t>
  </si>
  <si>
    <t>2022-02-08</t>
  </si>
  <si>
    <t>2022-02-07</t>
  </si>
  <si>
    <t>2022-02-06</t>
  </si>
  <si>
    <t>2022-02-05</t>
  </si>
  <si>
    <t>2022-02-04</t>
  </si>
  <si>
    <t>2022-02-03</t>
  </si>
  <si>
    <t>2022-02-02</t>
  </si>
  <si>
    <t>2022-02-01</t>
  </si>
  <si>
    <t>2022-01-31</t>
  </si>
  <si>
    <t>2022-01-30</t>
  </si>
  <si>
    <t>2022-01-29</t>
  </si>
  <si>
    <t>2022-01-28</t>
  </si>
  <si>
    <t>2022-01-27</t>
  </si>
  <si>
    <t>2022-01-26</t>
  </si>
  <si>
    <t>2022-01-25</t>
  </si>
  <si>
    <t>2022-01-24</t>
  </si>
  <si>
    <t>2022-01-23</t>
  </si>
  <si>
    <t>2022-01-22</t>
  </si>
  <si>
    <t>2022-01-21</t>
  </si>
  <si>
    <t>2022-01-20</t>
  </si>
  <si>
    <t>2022-01-19</t>
  </si>
  <si>
    <t>2022-01-18</t>
  </si>
  <si>
    <t>2022-01-17</t>
  </si>
  <si>
    <t>2022-01-16</t>
  </si>
  <si>
    <t>2022-01-15</t>
  </si>
  <si>
    <t>2022-01-14</t>
  </si>
  <si>
    <t>2022-01-13</t>
  </si>
  <si>
    <t>2022-01-12</t>
  </si>
  <si>
    <t>2022-01-11</t>
  </si>
  <si>
    <t>2022-01-10</t>
  </si>
  <si>
    <t>2022-01-09</t>
  </si>
  <si>
    <t>2022-01-08</t>
  </si>
  <si>
    <t>2022-01-07</t>
  </si>
  <si>
    <t>2022-01-06</t>
  </si>
  <si>
    <t>2022-01-05</t>
  </si>
  <si>
    <t>2022-01-04</t>
  </si>
  <si>
    <t>2022-01-03</t>
  </si>
  <si>
    <t>2022-01-02</t>
  </si>
  <si>
    <t>2022-01-01</t>
  </si>
  <si>
    <t>2021-12-31</t>
  </si>
  <si>
    <t>2021-12-30</t>
  </si>
  <si>
    <t>2021-12-29</t>
  </si>
  <si>
    <t>2021-12-28</t>
  </si>
  <si>
    <t>2021-12-27</t>
  </si>
  <si>
    <t>2021-12-26</t>
  </si>
  <si>
    <t>2021-12-25</t>
  </si>
  <si>
    <t>2021-12-24</t>
  </si>
  <si>
    <t>2021-12-23</t>
  </si>
  <si>
    <t>2021-12-22</t>
  </si>
  <si>
    <t>2021-12-21</t>
  </si>
  <si>
    <t>2021-12-20</t>
  </si>
  <si>
    <t>2021-12-19</t>
  </si>
  <si>
    <t>2021-12-18</t>
  </si>
  <si>
    <t>2021-12-17</t>
  </si>
  <si>
    <t>2021-12-16</t>
  </si>
  <si>
    <t>2021-12-15</t>
  </si>
  <si>
    <t>2021-12-14</t>
  </si>
  <si>
    <t>2021-12-13</t>
  </si>
  <si>
    <t>2021-12-12</t>
  </si>
  <si>
    <t>2021-12-11</t>
  </si>
  <si>
    <t>2021-12-10</t>
  </si>
  <si>
    <t>2021-12-09</t>
  </si>
  <si>
    <t>2021-12-08</t>
  </si>
  <si>
    <t>2021-12-07</t>
  </si>
  <si>
    <t>2021-12-06</t>
  </si>
  <si>
    <t>2021-12-05</t>
  </si>
  <si>
    <t>2021-12-04</t>
  </si>
  <si>
    <t>2021-12-03</t>
  </si>
  <si>
    <t>2021-12-02</t>
  </si>
  <si>
    <t>2021-12-01</t>
  </si>
  <si>
    <t>2021-11-30</t>
  </si>
  <si>
    <t>2021-11-29</t>
  </si>
  <si>
    <t>2021-11-28</t>
  </si>
  <si>
    <t>2021-11-27</t>
  </si>
  <si>
    <t>2021-11-26</t>
  </si>
  <si>
    <t>2021-11-25</t>
  </si>
  <si>
    <t>2021-11-24</t>
  </si>
  <si>
    <t>2021-11-23</t>
  </si>
  <si>
    <t>2021-11-22</t>
  </si>
  <si>
    <t>2021-11-21</t>
  </si>
  <si>
    <t>2021-11-20</t>
  </si>
  <si>
    <t>2021-11-19</t>
  </si>
  <si>
    <t>2021-11-18</t>
  </si>
  <si>
    <t>2021-11-17</t>
  </si>
  <si>
    <t>2021-11-16</t>
  </si>
  <si>
    <t>2021-11-15</t>
  </si>
  <si>
    <t>2021-11-14</t>
  </si>
  <si>
    <t>2021-11-13</t>
  </si>
  <si>
    <t>2021-11-12</t>
  </si>
  <si>
    <t>2021-11-11</t>
  </si>
  <si>
    <t>2021-11-10</t>
  </si>
  <si>
    <t>2021-11-09</t>
  </si>
  <si>
    <t>2021-11-08</t>
  </si>
  <si>
    <t>2021-11-07</t>
  </si>
  <si>
    <t>2021-11-06</t>
  </si>
  <si>
    <t>2021-11-05</t>
  </si>
  <si>
    <t>2021-11-04</t>
  </si>
  <si>
    <t>2021-11-03</t>
  </si>
  <si>
    <t>2021-11-02</t>
  </si>
  <si>
    <t>2021-11-01</t>
  </si>
  <si>
    <t>2021-10-31</t>
  </si>
  <si>
    <t>2021-10-30</t>
  </si>
  <si>
    <t>2021-10-29</t>
  </si>
  <si>
    <t>2021-10-28</t>
  </si>
  <si>
    <t>2021-10-27</t>
  </si>
  <si>
    <t>2021-10-26</t>
  </si>
  <si>
    <t>2021-10-25</t>
  </si>
  <si>
    <t>2021-10-24</t>
  </si>
  <si>
    <t>2021-10-23</t>
  </si>
  <si>
    <t>2021-10-22</t>
  </si>
  <si>
    <t>2021-10-21</t>
  </si>
  <si>
    <t>2021-10-20</t>
  </si>
  <si>
    <t>2021-10-19</t>
  </si>
  <si>
    <t>2021-10-18</t>
  </si>
  <si>
    <t>2021-10-17</t>
  </si>
  <si>
    <t>2021-10-16</t>
  </si>
  <si>
    <t>2021-10-15</t>
  </si>
  <si>
    <t>2021-10-14</t>
  </si>
  <si>
    <t>2021-10-13</t>
  </si>
  <si>
    <t>2021-10-12</t>
  </si>
  <si>
    <t>&lt;2021-2022&gt;</t>
  </si>
  <si>
    <t>&lt;2022-2023&gt;  - 1</t>
  </si>
  <si>
    <t>&lt;2022-2023&gt;  - 2</t>
  </si>
  <si>
    <t>elab. Reforming.it su dati AGSI e SNAM</t>
  </si>
  <si>
    <t>=</t>
  </si>
  <si>
    <t>Dati storici.</t>
  </si>
  <si>
    <t>Riserve evolvono con variazioni giornaliere assolute del &lt;2021-2022&gt; al netto del maggior tiraggio giornaliero medio osservato a inzio ottobre 2022.</t>
  </si>
  <si>
    <t>Riserve evolvono con variazioni giornaliere percentuali del &lt;2021-2022&gt; al netto del maggior tiraggio giornaliero medio osservato a inizio ottobre 2022.</t>
  </si>
  <si>
    <t>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</si>
</sst>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 Light"/>
      <family val="2"/>
    </font>
    <font>
      <sz val="9"/>
      <color theme="2" tint="-0.499984740745262"/>
      <name val="Calibri Light"/>
      <family val="2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 Light"/>
      <family val="2"/>
    </font>
    <font>
      <sz val="8"/>
      <color theme="1"/>
      <name val="Calibri Light"/>
      <family val="2"/>
    </font>
    <font>
      <sz val="12"/>
      <color theme="1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 applyNumberFormat="1"/>
    <xf numFmtId="0" fontId="0" fillId="2" borderId="0" xfId="0" applyNumberFormat="1" applyFill="1"/>
    <xf numFmtId="0" fontId="5" fillId="2" borderId="1" xfId="0" applyNumberFormat="1" applyFont="1" applyFill="1" applyBorder="1"/>
    <xf numFmtId="0" fontId="0" fillId="2" borderId="1" xfId="0" applyNumberFormat="1" applyFill="1" applyBorder="1"/>
    <xf numFmtId="0" fontId="6" fillId="2" borderId="0" xfId="0" applyNumberFormat="1" applyFont="1" applyFill="1"/>
    <xf numFmtId="0" fontId="8" fillId="2" borderId="0" xfId="0" applyNumberFormat="1" applyFont="1" applyFill="1"/>
    <xf numFmtId="0" fontId="9" fillId="2" borderId="0" xfId="0" applyNumberFormat="1" applyFont="1" applyFill="1"/>
    <xf numFmtId="0" fontId="9" fillId="2" borderId="1" xfId="0" applyNumberFormat="1" applyFont="1" applyFill="1" applyBorder="1"/>
    <xf numFmtId="10" fontId="8" fillId="2" borderId="0" xfId="1" applyNumberFormat="1" applyFont="1" applyFill="1"/>
    <xf numFmtId="0" fontId="9" fillId="2" borderId="0" xfId="0" applyNumberFormat="1" applyFont="1" applyFill="1" applyAlignment="1"/>
    <xf numFmtId="0" fontId="9" fillId="2" borderId="0" xfId="0" applyNumberFormat="1" applyFont="1" applyFill="1" applyAlignment="1">
      <alignment horizontal="right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0" xfId="0" applyNumberFormat="1" applyFont="1" applyFill="1" applyAlignment="1">
      <alignment horizontal="center" vertical="center"/>
    </xf>
    <xf numFmtId="0" fontId="8" fillId="2" borderId="0" xfId="0" applyNumberFormat="1" applyFont="1" applyFill="1" applyAlignment="1">
      <alignment horizontal="center" vertical="center"/>
    </xf>
    <xf numFmtId="0" fontId="9" fillId="2" borderId="0" xfId="0" applyNumberFormat="1" applyFont="1" applyFill="1" applyAlignment="1">
      <alignment horizontal="center" vertical="center"/>
    </xf>
    <xf numFmtId="0" fontId="4" fillId="2" borderId="0" xfId="0" applyNumberFormat="1" applyFont="1" applyFill="1" applyAlignment="1">
      <alignment horizontal="center"/>
    </xf>
    <xf numFmtId="0" fontId="3" fillId="2" borderId="0" xfId="0" quotePrefix="1" applyNumberFormat="1" applyFont="1" applyFill="1" applyAlignment="1">
      <alignment horizontal="left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r>
              <a:rPr lang="it-IT" sz="2000"/>
              <a:t>Ricorso alle scorte di gas (TWh)</a:t>
            </a:r>
            <a:br>
              <a:rPr lang="it-IT" sz="2000"/>
            </a:br>
            <a:r>
              <a:rPr lang="it-IT" sz="2000"/>
              <a:t>Proeizioni</a:t>
            </a:r>
            <a:r>
              <a:rPr lang="it-IT" sz="2000" baseline="0"/>
              <a:t> del ciclo &lt;2022-2021&gt; </a:t>
            </a:r>
            <a:r>
              <a:rPr lang="it-IT" sz="2000" i="1" baseline="0"/>
              <a:t>vs. </a:t>
            </a:r>
            <a:r>
              <a:rPr lang="it-IT" sz="2000" baseline="0"/>
              <a:t>ciclo &lt;2021-2022&gt;</a:t>
            </a:r>
            <a:br>
              <a:rPr lang="it-IT" sz="2000" baseline="0"/>
            </a:br>
            <a:r>
              <a:rPr lang="it-IT" sz="2000" baseline="0"/>
              <a:t>Dal 12 ottobre al 15 aprile</a:t>
            </a:r>
            <a:endParaRPr lang="it-IT" sz="2000"/>
          </a:p>
        </c:rich>
      </c:tx>
      <c:layout>
        <c:manualLayout>
          <c:xMode val="edge"/>
          <c:yMode val="edge"/>
          <c:x val="0.1712923189331891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6.0304497991041824E-2"/>
          <c:y val="0.1456068127353646"/>
          <c:w val="0.92342632385633328"/>
          <c:h val="0.74338653999771764"/>
        </c:manualLayout>
      </c:layout>
      <c:lineChart>
        <c:grouping val="standard"/>
        <c:varyColors val="0"/>
        <c:ser>
          <c:idx val="0"/>
          <c:order val="0"/>
          <c:tx>
            <c:strRef>
              <c:f>'Storage Data - GIE elab.'!$H$1</c:f>
              <c:strCache>
                <c:ptCount val="1"/>
                <c:pt idx="0">
                  <c:v>&lt;2021-2022&gt;</c:v>
                </c:pt>
              </c:strCache>
            </c:strRef>
          </c:tx>
          <c:spPr>
            <a:ln w="508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'Storage Data - GIE elab.'!$G$2:$G$187</c:f>
              <c:numCache>
                <c:formatCode>General</c:formatCode>
                <c:ptCount val="18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</c:numCache>
            </c:numRef>
          </c:cat>
          <c:val>
            <c:numRef>
              <c:f>'Storage Data - GIE elab.'!$H$2:$H$187</c:f>
              <c:numCache>
                <c:formatCode>General</c:formatCode>
                <c:ptCount val="186"/>
                <c:pt idx="0">
                  <c:v>172.10220000000001</c:v>
                </c:pt>
                <c:pt idx="1">
                  <c:v>172.24340000000001</c:v>
                </c:pt>
                <c:pt idx="2">
                  <c:v>172.36699999999999</c:v>
                </c:pt>
                <c:pt idx="3">
                  <c:v>172.42</c:v>
                </c:pt>
                <c:pt idx="4">
                  <c:v>172.60069999999999</c:v>
                </c:pt>
                <c:pt idx="5">
                  <c:v>172.87119999999999</c:v>
                </c:pt>
                <c:pt idx="6">
                  <c:v>172.9161</c:v>
                </c:pt>
                <c:pt idx="7">
                  <c:v>172.91069999999999</c:v>
                </c:pt>
                <c:pt idx="8">
                  <c:v>172.99719999999999</c:v>
                </c:pt>
                <c:pt idx="9">
                  <c:v>173.3047</c:v>
                </c:pt>
                <c:pt idx="10">
                  <c:v>173.30080000000001</c:v>
                </c:pt>
                <c:pt idx="11">
                  <c:v>173.40860000000001</c:v>
                </c:pt>
                <c:pt idx="12">
                  <c:v>173.59979999999999</c:v>
                </c:pt>
                <c:pt idx="13">
                  <c:v>173.5634</c:v>
                </c:pt>
                <c:pt idx="14">
                  <c:v>173.49019999999999</c:v>
                </c:pt>
                <c:pt idx="15">
                  <c:v>173.3347</c:v>
                </c:pt>
                <c:pt idx="16">
                  <c:v>173.20689999999999</c:v>
                </c:pt>
                <c:pt idx="17">
                  <c:v>173.1549</c:v>
                </c:pt>
                <c:pt idx="18">
                  <c:v>173.12110000000001</c:v>
                </c:pt>
                <c:pt idx="19">
                  <c:v>173.10830000000001</c:v>
                </c:pt>
                <c:pt idx="20">
                  <c:v>173.1602</c:v>
                </c:pt>
                <c:pt idx="21">
                  <c:v>172.6848</c:v>
                </c:pt>
                <c:pt idx="22">
                  <c:v>172.20240000000001</c:v>
                </c:pt>
                <c:pt idx="23">
                  <c:v>171.6909</c:v>
                </c:pt>
                <c:pt idx="24">
                  <c:v>171.19300000000001</c:v>
                </c:pt>
                <c:pt idx="25">
                  <c:v>170.79839999999999</c:v>
                </c:pt>
                <c:pt idx="26">
                  <c:v>170.57650000000001</c:v>
                </c:pt>
                <c:pt idx="27">
                  <c:v>170.035</c:v>
                </c:pt>
                <c:pt idx="28">
                  <c:v>169.42269999999999</c:v>
                </c:pt>
                <c:pt idx="29">
                  <c:v>168.83949999999999</c:v>
                </c:pt>
                <c:pt idx="30">
                  <c:v>168.3235</c:v>
                </c:pt>
                <c:pt idx="31">
                  <c:v>167.75530000000001</c:v>
                </c:pt>
                <c:pt idx="32">
                  <c:v>167.4701</c:v>
                </c:pt>
                <c:pt idx="33">
                  <c:v>167.2482</c:v>
                </c:pt>
                <c:pt idx="34">
                  <c:v>166.6566</c:v>
                </c:pt>
                <c:pt idx="35">
                  <c:v>166.07050000000001</c:v>
                </c:pt>
                <c:pt idx="36">
                  <c:v>165.3862</c:v>
                </c:pt>
                <c:pt idx="37">
                  <c:v>164.63480000000001</c:v>
                </c:pt>
                <c:pt idx="38">
                  <c:v>163.96270000000001</c:v>
                </c:pt>
                <c:pt idx="39">
                  <c:v>163.37700000000001</c:v>
                </c:pt>
                <c:pt idx="40">
                  <c:v>162.90979999999999</c:v>
                </c:pt>
                <c:pt idx="41">
                  <c:v>162.1403</c:v>
                </c:pt>
                <c:pt idx="42">
                  <c:v>161.4083</c:v>
                </c:pt>
                <c:pt idx="43">
                  <c:v>160.6294</c:v>
                </c:pt>
                <c:pt idx="44">
                  <c:v>159.8475</c:v>
                </c:pt>
                <c:pt idx="45">
                  <c:v>159.0651</c:v>
                </c:pt>
                <c:pt idx="46">
                  <c:v>158.41569999999999</c:v>
                </c:pt>
                <c:pt idx="47">
                  <c:v>157.83519999999999</c:v>
                </c:pt>
                <c:pt idx="48">
                  <c:v>157.04419999999999</c:v>
                </c:pt>
                <c:pt idx="49">
                  <c:v>156.24510000000001</c:v>
                </c:pt>
                <c:pt idx="50">
                  <c:v>154.58690000000001</c:v>
                </c:pt>
                <c:pt idx="51">
                  <c:v>153.69890000000001</c:v>
                </c:pt>
                <c:pt idx="52">
                  <c:v>152.81710000000001</c:v>
                </c:pt>
                <c:pt idx="53">
                  <c:v>151.97329999999999</c:v>
                </c:pt>
                <c:pt idx="54">
                  <c:v>151.13810000000001</c:v>
                </c:pt>
                <c:pt idx="55">
                  <c:v>150.25020000000001</c:v>
                </c:pt>
                <c:pt idx="56">
                  <c:v>149.36420000000001</c:v>
                </c:pt>
                <c:pt idx="57">
                  <c:v>148.47239999999999</c:v>
                </c:pt>
                <c:pt idx="58">
                  <c:v>147.57499999999999</c:v>
                </c:pt>
                <c:pt idx="59">
                  <c:v>146.69990000000001</c:v>
                </c:pt>
                <c:pt idx="60">
                  <c:v>145.8254</c:v>
                </c:pt>
                <c:pt idx="61">
                  <c:v>144.9641</c:v>
                </c:pt>
                <c:pt idx="62">
                  <c:v>144.08670000000001</c:v>
                </c:pt>
                <c:pt idx="63">
                  <c:v>143.22130000000001</c:v>
                </c:pt>
                <c:pt idx="64">
                  <c:v>142.2894</c:v>
                </c:pt>
                <c:pt idx="65">
                  <c:v>141.36500000000001</c:v>
                </c:pt>
                <c:pt idx="66">
                  <c:v>140.42789999999999</c:v>
                </c:pt>
                <c:pt idx="67">
                  <c:v>139.5196</c:v>
                </c:pt>
                <c:pt idx="68">
                  <c:v>138.59899999999999</c:v>
                </c:pt>
                <c:pt idx="69">
                  <c:v>137.6592</c:v>
                </c:pt>
                <c:pt idx="70">
                  <c:v>136.7167</c:v>
                </c:pt>
                <c:pt idx="71">
                  <c:v>135.69999999999999</c:v>
                </c:pt>
                <c:pt idx="72">
                  <c:v>135.0625</c:v>
                </c:pt>
                <c:pt idx="73">
                  <c:v>134.4537</c:v>
                </c:pt>
                <c:pt idx="74">
                  <c:v>133.83690000000001</c:v>
                </c:pt>
                <c:pt idx="75">
                  <c:v>133.05959999999999</c:v>
                </c:pt>
                <c:pt idx="76">
                  <c:v>132.34719999999999</c:v>
                </c:pt>
                <c:pt idx="77">
                  <c:v>131.5573</c:v>
                </c:pt>
                <c:pt idx="78">
                  <c:v>130.8545</c:v>
                </c:pt>
                <c:pt idx="79">
                  <c:v>130.16159999999999</c:v>
                </c:pt>
                <c:pt idx="80">
                  <c:v>129.4495</c:v>
                </c:pt>
                <c:pt idx="81">
                  <c:v>128.6026</c:v>
                </c:pt>
                <c:pt idx="82">
                  <c:v>127.6294</c:v>
                </c:pt>
                <c:pt idx="83">
                  <c:v>126.55200000000001</c:v>
                </c:pt>
                <c:pt idx="84">
                  <c:v>125.51430000000001</c:v>
                </c:pt>
                <c:pt idx="85">
                  <c:v>124.47029999999999</c:v>
                </c:pt>
                <c:pt idx="86">
                  <c:v>124.40949999999999</c:v>
                </c:pt>
                <c:pt idx="87">
                  <c:v>123.3274</c:v>
                </c:pt>
                <c:pt idx="88">
                  <c:v>122.2238</c:v>
                </c:pt>
                <c:pt idx="89">
                  <c:v>121.1294</c:v>
                </c:pt>
                <c:pt idx="90">
                  <c:v>120.0188</c:v>
                </c:pt>
                <c:pt idx="91">
                  <c:v>118.94370000000001</c:v>
                </c:pt>
                <c:pt idx="92">
                  <c:v>117.83199999999999</c:v>
                </c:pt>
                <c:pt idx="93">
                  <c:v>116.72369999999999</c:v>
                </c:pt>
                <c:pt idx="94">
                  <c:v>115.61190000000001</c:v>
                </c:pt>
                <c:pt idx="95">
                  <c:v>114.5377</c:v>
                </c:pt>
                <c:pt idx="96">
                  <c:v>113.4143</c:v>
                </c:pt>
                <c:pt idx="97">
                  <c:v>112.23520000000001</c:v>
                </c:pt>
                <c:pt idx="98">
                  <c:v>111.06619999999999</c:v>
                </c:pt>
                <c:pt idx="99">
                  <c:v>109.89</c:v>
                </c:pt>
                <c:pt idx="100">
                  <c:v>108.7093</c:v>
                </c:pt>
                <c:pt idx="101">
                  <c:v>107.5352</c:v>
                </c:pt>
                <c:pt idx="102">
                  <c:v>106.374</c:v>
                </c:pt>
                <c:pt idx="103">
                  <c:v>105.3062</c:v>
                </c:pt>
                <c:pt idx="104">
                  <c:v>104.1459</c:v>
                </c:pt>
                <c:pt idx="105">
                  <c:v>102.9691</c:v>
                </c:pt>
                <c:pt idx="106">
                  <c:v>101.80629999999999</c:v>
                </c:pt>
                <c:pt idx="107">
                  <c:v>100.6293</c:v>
                </c:pt>
                <c:pt idx="108">
                  <c:v>99.468800000000002</c:v>
                </c:pt>
                <c:pt idx="109">
                  <c:v>98.364699999999999</c:v>
                </c:pt>
                <c:pt idx="110">
                  <c:v>97.383600000000001</c:v>
                </c:pt>
                <c:pt idx="111">
                  <c:v>96.259100000000004</c:v>
                </c:pt>
                <c:pt idx="112">
                  <c:v>95.255499999999998</c:v>
                </c:pt>
                <c:pt idx="113">
                  <c:v>94.214100000000002</c:v>
                </c:pt>
                <c:pt idx="114">
                  <c:v>93.177800000000005</c:v>
                </c:pt>
                <c:pt idx="115">
                  <c:v>92.19</c:v>
                </c:pt>
                <c:pt idx="116">
                  <c:v>91.314400000000006</c:v>
                </c:pt>
                <c:pt idx="117">
                  <c:v>90.543700000000001</c:v>
                </c:pt>
                <c:pt idx="118">
                  <c:v>89.512699999999995</c:v>
                </c:pt>
                <c:pt idx="119">
                  <c:v>88.476299999999995</c:v>
                </c:pt>
                <c:pt idx="120">
                  <c:v>87.489599999999996</c:v>
                </c:pt>
                <c:pt idx="121">
                  <c:v>86.522300000000001</c:v>
                </c:pt>
                <c:pt idx="122">
                  <c:v>85.626400000000004</c:v>
                </c:pt>
                <c:pt idx="123">
                  <c:v>84.770499999999998</c:v>
                </c:pt>
                <c:pt idx="124">
                  <c:v>83.946399999999997</c:v>
                </c:pt>
                <c:pt idx="125">
                  <c:v>82.911000000000001</c:v>
                </c:pt>
                <c:pt idx="126">
                  <c:v>82.035300000000007</c:v>
                </c:pt>
                <c:pt idx="127">
                  <c:v>81.180800000000005</c:v>
                </c:pt>
                <c:pt idx="128">
                  <c:v>80.402299999999997</c:v>
                </c:pt>
                <c:pt idx="129">
                  <c:v>79.639200000000002</c:v>
                </c:pt>
                <c:pt idx="130">
                  <c:v>79.162300000000002</c:v>
                </c:pt>
                <c:pt idx="131">
                  <c:v>78.788200000000003</c:v>
                </c:pt>
                <c:pt idx="132">
                  <c:v>78.1404</c:v>
                </c:pt>
                <c:pt idx="133">
                  <c:v>77.527799999999999</c:v>
                </c:pt>
                <c:pt idx="134">
                  <c:v>76.935199999999995</c:v>
                </c:pt>
                <c:pt idx="135">
                  <c:v>76.320599999999999</c:v>
                </c:pt>
                <c:pt idx="136">
                  <c:v>76.253699999999995</c:v>
                </c:pt>
                <c:pt idx="137">
                  <c:v>75.960300000000004</c:v>
                </c:pt>
                <c:pt idx="138">
                  <c:v>75.546300000000002</c:v>
                </c:pt>
                <c:pt idx="139">
                  <c:v>74.778800000000004</c:v>
                </c:pt>
                <c:pt idx="140">
                  <c:v>74.172399999999996</c:v>
                </c:pt>
                <c:pt idx="141">
                  <c:v>73.5642</c:v>
                </c:pt>
                <c:pt idx="142">
                  <c:v>72.896299999999997</c:v>
                </c:pt>
                <c:pt idx="143">
                  <c:v>72.236099999999993</c:v>
                </c:pt>
                <c:pt idx="144">
                  <c:v>71.676599999999993</c:v>
                </c:pt>
                <c:pt idx="145">
                  <c:v>71.112899999999996</c:v>
                </c:pt>
                <c:pt idx="146">
                  <c:v>70.395700000000005</c:v>
                </c:pt>
                <c:pt idx="147">
                  <c:v>69.676000000000002</c:v>
                </c:pt>
                <c:pt idx="148">
                  <c:v>68.9589</c:v>
                </c:pt>
                <c:pt idx="149">
                  <c:v>68.317499999999995</c:v>
                </c:pt>
                <c:pt idx="150">
                  <c:v>67.599800000000002</c:v>
                </c:pt>
                <c:pt idx="151">
                  <c:v>66.973500000000001</c:v>
                </c:pt>
                <c:pt idx="152">
                  <c:v>66.428399999999996</c:v>
                </c:pt>
                <c:pt idx="153">
                  <c:v>65.624099999999999</c:v>
                </c:pt>
                <c:pt idx="154">
                  <c:v>65.002300000000005</c:v>
                </c:pt>
                <c:pt idx="155">
                  <c:v>64.481099999999998</c:v>
                </c:pt>
                <c:pt idx="156">
                  <c:v>63.977400000000003</c:v>
                </c:pt>
                <c:pt idx="157">
                  <c:v>63.489800000000002</c:v>
                </c:pt>
                <c:pt idx="158">
                  <c:v>61.151600000000002</c:v>
                </c:pt>
                <c:pt idx="159">
                  <c:v>62.660200000000003</c:v>
                </c:pt>
                <c:pt idx="160">
                  <c:v>62.171900000000001</c:v>
                </c:pt>
                <c:pt idx="161">
                  <c:v>61.689</c:v>
                </c:pt>
                <c:pt idx="162">
                  <c:v>61.212200000000003</c:v>
                </c:pt>
                <c:pt idx="163">
                  <c:v>60.786900000000003</c:v>
                </c:pt>
                <c:pt idx="164">
                  <c:v>60.401499999999999</c:v>
                </c:pt>
                <c:pt idx="165">
                  <c:v>60.022399999999998</c:v>
                </c:pt>
                <c:pt idx="166">
                  <c:v>60.118699999999997</c:v>
                </c:pt>
                <c:pt idx="167">
                  <c:v>59.724299999999999</c:v>
                </c:pt>
                <c:pt idx="168">
                  <c:v>59.321399999999997</c:v>
                </c:pt>
                <c:pt idx="169">
                  <c:v>58.944699999999997</c:v>
                </c:pt>
                <c:pt idx="170">
                  <c:v>59.16</c:v>
                </c:pt>
                <c:pt idx="171">
                  <c:v>58.994900000000001</c:v>
                </c:pt>
                <c:pt idx="172">
                  <c:v>59.012799999999999</c:v>
                </c:pt>
                <c:pt idx="173">
                  <c:v>59.030500000000004</c:v>
                </c:pt>
                <c:pt idx="174">
                  <c:v>59.033900000000003</c:v>
                </c:pt>
                <c:pt idx="175">
                  <c:v>59.036499999999997</c:v>
                </c:pt>
                <c:pt idx="176">
                  <c:v>59.042000000000002</c:v>
                </c:pt>
                <c:pt idx="177">
                  <c:v>58.642400000000002</c:v>
                </c:pt>
                <c:pt idx="178">
                  <c:v>58.720500000000001</c:v>
                </c:pt>
                <c:pt idx="179">
                  <c:v>58.865600000000001</c:v>
                </c:pt>
                <c:pt idx="180">
                  <c:v>59.031199999999998</c:v>
                </c:pt>
                <c:pt idx="181">
                  <c:v>59.233899999999998</c:v>
                </c:pt>
                <c:pt idx="182">
                  <c:v>59.553600000000003</c:v>
                </c:pt>
                <c:pt idx="183">
                  <c:v>59.8703</c:v>
                </c:pt>
                <c:pt idx="184">
                  <c:v>60.461599999999997</c:v>
                </c:pt>
                <c:pt idx="185">
                  <c:v>61.070700000000002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92-4393-94D5-5D2A0124AAFC}"/>
            </c:ext>
          </c:extLst>
        </c:ser>
        <c:ser>
          <c:idx val="1"/>
          <c:order val="1"/>
          <c:tx>
            <c:strRef>
              <c:f>'Storage Data - GIE elab.'!$I$1</c:f>
              <c:strCache>
                <c:ptCount val="1"/>
                <c:pt idx="0">
                  <c:v>&lt;2022-2023&gt;  - 1</c:v>
                </c:pt>
              </c:strCache>
            </c:strRef>
          </c:tx>
          <c:spPr>
            <a:ln w="50800" cap="rnd" cmpd="dbl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'Storage Data - GIE elab.'!$G$2:$G$187</c:f>
              <c:numCache>
                <c:formatCode>General</c:formatCode>
                <c:ptCount val="18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</c:numCache>
            </c:numRef>
          </c:cat>
          <c:val>
            <c:numRef>
              <c:f>'Storage Data - GIE elab.'!$I$2:$I$187</c:f>
              <c:numCache>
                <c:formatCode>General</c:formatCode>
                <c:ptCount val="186"/>
                <c:pt idx="0">
                  <c:v>180.7363</c:v>
                </c:pt>
                <c:pt idx="1">
                  <c:v>180.5275</c:v>
                </c:pt>
                <c:pt idx="2">
                  <c:v>180.30109999999999</c:v>
                </c:pt>
                <c:pt idx="3">
                  <c:v>180.00409999999999</c:v>
                </c:pt>
                <c:pt idx="4">
                  <c:v>179.8348</c:v>
                </c:pt>
                <c:pt idx="5">
                  <c:v>179.75530000000001</c:v>
                </c:pt>
                <c:pt idx="6">
                  <c:v>179.45020000000002</c:v>
                </c:pt>
                <c:pt idx="7">
                  <c:v>179.09480000000002</c:v>
                </c:pt>
                <c:pt idx="8">
                  <c:v>178.83130000000003</c:v>
                </c:pt>
                <c:pt idx="9">
                  <c:v>178.78880000000004</c:v>
                </c:pt>
                <c:pt idx="10">
                  <c:v>178.43490000000006</c:v>
                </c:pt>
                <c:pt idx="11">
                  <c:v>178.19270000000006</c:v>
                </c:pt>
                <c:pt idx="12">
                  <c:v>178.03390000000005</c:v>
                </c:pt>
                <c:pt idx="13">
                  <c:v>177.64750000000006</c:v>
                </c:pt>
                <c:pt idx="14">
                  <c:v>177.22430000000006</c:v>
                </c:pt>
                <c:pt idx="15">
                  <c:v>176.71880000000007</c:v>
                </c:pt>
                <c:pt idx="16">
                  <c:v>176.24100000000007</c:v>
                </c:pt>
                <c:pt idx="17">
                  <c:v>175.83900000000008</c:v>
                </c:pt>
                <c:pt idx="18">
                  <c:v>175.4552000000001</c:v>
                </c:pt>
                <c:pt idx="19">
                  <c:v>175.09240000000011</c:v>
                </c:pt>
                <c:pt idx="20">
                  <c:v>174.79430000000011</c:v>
                </c:pt>
                <c:pt idx="21">
                  <c:v>173.9689000000001</c:v>
                </c:pt>
                <c:pt idx="22">
                  <c:v>173.13650000000013</c:v>
                </c:pt>
                <c:pt idx="23">
                  <c:v>172.27500000000012</c:v>
                </c:pt>
                <c:pt idx="24">
                  <c:v>171.42710000000014</c:v>
                </c:pt>
                <c:pt idx="25">
                  <c:v>170.68250000000012</c:v>
                </c:pt>
                <c:pt idx="26">
                  <c:v>170.11060000000015</c:v>
                </c:pt>
                <c:pt idx="27">
                  <c:v>169.21910000000014</c:v>
                </c:pt>
                <c:pt idx="28">
                  <c:v>168.25680000000014</c:v>
                </c:pt>
                <c:pt idx="29">
                  <c:v>167.32360000000014</c:v>
                </c:pt>
                <c:pt idx="30">
                  <c:v>166.45760000000016</c:v>
                </c:pt>
                <c:pt idx="31">
                  <c:v>165.53940000000017</c:v>
                </c:pt>
                <c:pt idx="32">
                  <c:v>164.90420000000017</c:v>
                </c:pt>
                <c:pt idx="33">
                  <c:v>164.33230000000017</c:v>
                </c:pt>
                <c:pt idx="34">
                  <c:v>163.39070000000018</c:v>
                </c:pt>
                <c:pt idx="35">
                  <c:v>162.4546000000002</c:v>
                </c:pt>
                <c:pt idx="36">
                  <c:v>161.4203000000002</c:v>
                </c:pt>
                <c:pt idx="37">
                  <c:v>160.31890000000021</c:v>
                </c:pt>
                <c:pt idx="38">
                  <c:v>159.29680000000022</c:v>
                </c:pt>
                <c:pt idx="39">
                  <c:v>158.36110000000022</c:v>
                </c:pt>
                <c:pt idx="40">
                  <c:v>157.54390000000021</c:v>
                </c:pt>
                <c:pt idx="41">
                  <c:v>156.42440000000022</c:v>
                </c:pt>
                <c:pt idx="42">
                  <c:v>155.34240000000023</c:v>
                </c:pt>
                <c:pt idx="43">
                  <c:v>154.21350000000024</c:v>
                </c:pt>
                <c:pt idx="44">
                  <c:v>153.08160000000024</c:v>
                </c:pt>
                <c:pt idx="45">
                  <c:v>151.94920000000025</c:v>
                </c:pt>
                <c:pt idx="46">
                  <c:v>150.94980000000024</c:v>
                </c:pt>
                <c:pt idx="47">
                  <c:v>150.01930000000024</c:v>
                </c:pt>
                <c:pt idx="48">
                  <c:v>148.87830000000025</c:v>
                </c:pt>
                <c:pt idx="49">
                  <c:v>147.72920000000028</c:v>
                </c:pt>
                <c:pt idx="50">
                  <c:v>145.72100000000029</c:v>
                </c:pt>
                <c:pt idx="51">
                  <c:v>144.48300000000029</c:v>
                </c:pt>
                <c:pt idx="52">
                  <c:v>143.2512000000003</c:v>
                </c:pt>
                <c:pt idx="53">
                  <c:v>142.05740000000029</c:v>
                </c:pt>
                <c:pt idx="54">
                  <c:v>140.8722000000003</c:v>
                </c:pt>
                <c:pt idx="55">
                  <c:v>139.63430000000031</c:v>
                </c:pt>
                <c:pt idx="56">
                  <c:v>138.39830000000032</c:v>
                </c:pt>
                <c:pt idx="57">
                  <c:v>137.15650000000031</c:v>
                </c:pt>
                <c:pt idx="58">
                  <c:v>135.90910000000031</c:v>
                </c:pt>
                <c:pt idx="59">
                  <c:v>134.68400000000034</c:v>
                </c:pt>
                <c:pt idx="60">
                  <c:v>133.45950000000033</c:v>
                </c:pt>
                <c:pt idx="61">
                  <c:v>132.24820000000034</c:v>
                </c:pt>
                <c:pt idx="62">
                  <c:v>131.02080000000035</c:v>
                </c:pt>
                <c:pt idx="63">
                  <c:v>129.80540000000036</c:v>
                </c:pt>
                <c:pt idx="64">
                  <c:v>128.52350000000035</c:v>
                </c:pt>
                <c:pt idx="65">
                  <c:v>127.24910000000037</c:v>
                </c:pt>
                <c:pt idx="66">
                  <c:v>125.96200000000036</c:v>
                </c:pt>
                <c:pt idx="67">
                  <c:v>124.70370000000037</c:v>
                </c:pt>
                <c:pt idx="68">
                  <c:v>123.43310000000037</c:v>
                </c:pt>
                <c:pt idx="69">
                  <c:v>122.14330000000038</c:v>
                </c:pt>
                <c:pt idx="70">
                  <c:v>120.85080000000039</c:v>
                </c:pt>
                <c:pt idx="71">
                  <c:v>119.48410000000038</c:v>
                </c:pt>
                <c:pt idx="72">
                  <c:v>118.4966000000004</c:v>
                </c:pt>
                <c:pt idx="73">
                  <c:v>117.5378000000004</c:v>
                </c:pt>
                <c:pt idx="74">
                  <c:v>116.57100000000042</c:v>
                </c:pt>
                <c:pt idx="75">
                  <c:v>115.4437000000004</c:v>
                </c:pt>
                <c:pt idx="76">
                  <c:v>114.38130000000041</c:v>
                </c:pt>
                <c:pt idx="77">
                  <c:v>113.24140000000043</c:v>
                </c:pt>
                <c:pt idx="78">
                  <c:v>112.18860000000043</c:v>
                </c:pt>
                <c:pt idx="79">
                  <c:v>111.14570000000043</c:v>
                </c:pt>
                <c:pt idx="80">
                  <c:v>110.08360000000044</c:v>
                </c:pt>
                <c:pt idx="81">
                  <c:v>108.88670000000045</c:v>
                </c:pt>
                <c:pt idx="82">
                  <c:v>107.56350000000046</c:v>
                </c:pt>
                <c:pt idx="83">
                  <c:v>106.13610000000047</c:v>
                </c:pt>
                <c:pt idx="84">
                  <c:v>104.74840000000047</c:v>
                </c:pt>
                <c:pt idx="85">
                  <c:v>103.35440000000047</c:v>
                </c:pt>
                <c:pt idx="86">
                  <c:v>102.94360000000047</c:v>
                </c:pt>
                <c:pt idx="87">
                  <c:v>101.51150000000048</c:v>
                </c:pt>
                <c:pt idx="88">
                  <c:v>100.05790000000049</c:v>
                </c:pt>
                <c:pt idx="89">
                  <c:v>98.613500000000499</c:v>
                </c:pt>
                <c:pt idx="90">
                  <c:v>97.1529000000005</c:v>
                </c:pt>
                <c:pt idx="91">
                  <c:v>95.727800000000514</c:v>
                </c:pt>
                <c:pt idx="92">
                  <c:v>94.266100000000506</c:v>
                </c:pt>
                <c:pt idx="93">
                  <c:v>92.807800000000512</c:v>
                </c:pt>
                <c:pt idx="94">
                  <c:v>91.346000000000529</c:v>
                </c:pt>
                <c:pt idx="95">
                  <c:v>89.92180000000053</c:v>
                </c:pt>
                <c:pt idx="96">
                  <c:v>88.448400000000532</c:v>
                </c:pt>
                <c:pt idx="97">
                  <c:v>86.919300000000547</c:v>
                </c:pt>
                <c:pt idx="98">
                  <c:v>85.400300000000541</c:v>
                </c:pt>
                <c:pt idx="99">
                  <c:v>83.874100000000553</c:v>
                </c:pt>
                <c:pt idx="100">
                  <c:v>82.343400000000557</c:v>
                </c:pt>
                <c:pt idx="101">
                  <c:v>80.819300000000567</c:v>
                </c:pt>
                <c:pt idx="102">
                  <c:v>79.308100000000564</c:v>
                </c:pt>
                <c:pt idx="103">
                  <c:v>77.890300000000579</c:v>
                </c:pt>
                <c:pt idx="104">
                  <c:v>76.380000000000578</c:v>
                </c:pt>
                <c:pt idx="105">
                  <c:v>74.853200000000584</c:v>
                </c:pt>
                <c:pt idx="106">
                  <c:v>73.340400000000585</c:v>
                </c:pt>
                <c:pt idx="107">
                  <c:v>71.813400000000598</c:v>
                </c:pt>
                <c:pt idx="108">
                  <c:v>70.302900000000605</c:v>
                </c:pt>
                <c:pt idx="109">
                  <c:v>68.848800000000608</c:v>
                </c:pt>
                <c:pt idx="110">
                  <c:v>67.517700000000616</c:v>
                </c:pt>
                <c:pt idx="111">
                  <c:v>66.043200000000624</c:v>
                </c:pt>
                <c:pt idx="112">
                  <c:v>64.689600000000624</c:v>
                </c:pt>
                <c:pt idx="113">
                  <c:v>63.298200000000627</c:v>
                </c:pt>
                <c:pt idx="114">
                  <c:v>61.911900000000628</c:v>
                </c:pt>
                <c:pt idx="115">
                  <c:v>60.57410000000062</c:v>
                </c:pt>
                <c:pt idx="116">
                  <c:v>59.348500000000627</c:v>
                </c:pt>
                <c:pt idx="117">
                  <c:v>58.22780000000062</c:v>
                </c:pt>
                <c:pt idx="118">
                  <c:v>56.846800000000613</c:v>
                </c:pt>
                <c:pt idx="119">
                  <c:v>55.460400000000611</c:v>
                </c:pt>
                <c:pt idx="120">
                  <c:v>54.123700000000611</c:v>
                </c:pt>
                <c:pt idx="121">
                  <c:v>52.806400000000615</c:v>
                </c:pt>
                <c:pt idx="122">
                  <c:v>51.560500000000616</c:v>
                </c:pt>
                <c:pt idx="123">
                  <c:v>50.354600000000609</c:v>
                </c:pt>
                <c:pt idx="124">
                  <c:v>49.180500000000606</c:v>
                </c:pt>
                <c:pt idx="125">
                  <c:v>47.795100000000609</c:v>
                </c:pt>
                <c:pt idx="126">
                  <c:v>46.569400000000613</c:v>
                </c:pt>
                <c:pt idx="127">
                  <c:v>45.36490000000061</c:v>
                </c:pt>
                <c:pt idx="128">
                  <c:v>44.2364000000006</c:v>
                </c:pt>
                <c:pt idx="129">
                  <c:v>43.123300000000604</c:v>
                </c:pt>
                <c:pt idx="130">
                  <c:v>42.296400000000602</c:v>
                </c:pt>
                <c:pt idx="131">
                  <c:v>41.572300000000602</c:v>
                </c:pt>
                <c:pt idx="132">
                  <c:v>40.574500000000597</c:v>
                </c:pt>
                <c:pt idx="133">
                  <c:v>39.611900000000595</c:v>
                </c:pt>
                <c:pt idx="134">
                  <c:v>38.66930000000059</c:v>
                </c:pt>
                <c:pt idx="135">
                  <c:v>37.704700000000592</c:v>
                </c:pt>
                <c:pt idx="136">
                  <c:v>37.287800000000587</c:v>
                </c:pt>
                <c:pt idx="137">
                  <c:v>36.644400000000594</c:v>
                </c:pt>
                <c:pt idx="138">
                  <c:v>35.880400000000591</c:v>
                </c:pt>
                <c:pt idx="139">
                  <c:v>34.762900000000592</c:v>
                </c:pt>
                <c:pt idx="140">
                  <c:v>33.806500000000582</c:v>
                </c:pt>
                <c:pt idx="141">
                  <c:v>32.848300000000584</c:v>
                </c:pt>
                <c:pt idx="142">
                  <c:v>31.83040000000058</c:v>
                </c:pt>
                <c:pt idx="143">
                  <c:v>30.820200000000575</c:v>
                </c:pt>
                <c:pt idx="144">
                  <c:v>29.910700000000574</c:v>
                </c:pt>
                <c:pt idx="145">
                  <c:v>28.997000000000575</c:v>
                </c:pt>
                <c:pt idx="146">
                  <c:v>27.929800000000583</c:v>
                </c:pt>
                <c:pt idx="147">
                  <c:v>26.860100000000578</c:v>
                </c:pt>
                <c:pt idx="148">
                  <c:v>25.793000000000575</c:v>
                </c:pt>
                <c:pt idx="149">
                  <c:v>24.801600000000569</c:v>
                </c:pt>
                <c:pt idx="150">
                  <c:v>23.733900000000574</c:v>
                </c:pt>
                <c:pt idx="151">
                  <c:v>22.757600000000572</c:v>
                </c:pt>
                <c:pt idx="152">
                  <c:v>21.862500000000566</c:v>
                </c:pt>
                <c:pt idx="153">
                  <c:v>20.708200000000566</c:v>
                </c:pt>
                <c:pt idx="154">
                  <c:v>19.736400000000572</c:v>
                </c:pt>
                <c:pt idx="155">
                  <c:v>18.865200000000563</c:v>
                </c:pt>
                <c:pt idx="156">
                  <c:v>18.011500000000567</c:v>
                </c:pt>
                <c:pt idx="157">
                  <c:v>17.173900000000565</c:v>
                </c:pt>
                <c:pt idx="158">
                  <c:v>14.485700000000564</c:v>
                </c:pt>
                <c:pt idx="159">
                  <c:v>15.644300000000566</c:v>
                </c:pt>
                <c:pt idx="160">
                  <c:v>14.806000000000564</c:v>
                </c:pt>
                <c:pt idx="161">
                  <c:v>13.973100000000564</c:v>
                </c:pt>
                <c:pt idx="162">
                  <c:v>13.146300000000567</c:v>
                </c:pt>
                <c:pt idx="163">
                  <c:v>12.371000000000567</c:v>
                </c:pt>
                <c:pt idx="164">
                  <c:v>11.635600000000563</c:v>
                </c:pt>
                <c:pt idx="165">
                  <c:v>10.906500000000563</c:v>
                </c:pt>
                <c:pt idx="166">
                  <c:v>10.652800000000562</c:v>
                </c:pt>
                <c:pt idx="167">
                  <c:v>9.9084000000005652</c:v>
                </c:pt>
                <c:pt idx="168">
                  <c:v>9.1555000000005631</c:v>
                </c:pt>
                <c:pt idx="169">
                  <c:v>8.4288000000005638</c:v>
                </c:pt>
                <c:pt idx="170">
                  <c:v>8.2941000000005634</c:v>
                </c:pt>
                <c:pt idx="171">
                  <c:v>7.7790000000005683</c:v>
                </c:pt>
                <c:pt idx="172">
                  <c:v>7.4469000000005661</c:v>
                </c:pt>
                <c:pt idx="173">
                  <c:v>7.1146000000005714</c:v>
                </c:pt>
                <c:pt idx="174">
                  <c:v>6.7680000000005709</c:v>
                </c:pt>
                <c:pt idx="175">
                  <c:v>6.4206000000005652</c:v>
                </c:pt>
                <c:pt idx="176">
                  <c:v>6.0761000000005705</c:v>
                </c:pt>
                <c:pt idx="177">
                  <c:v>5.3265000000005713</c:v>
                </c:pt>
                <c:pt idx="178">
                  <c:v>5.0546000000005709</c:v>
                </c:pt>
                <c:pt idx="179">
                  <c:v>4.8497000000005706</c:v>
                </c:pt>
                <c:pt idx="180">
                  <c:v>4.6653000000005687</c:v>
                </c:pt>
                <c:pt idx="181">
                  <c:v>4.5180000000005691</c:v>
                </c:pt>
                <c:pt idx="182">
                  <c:v>4.487700000000574</c:v>
                </c:pt>
                <c:pt idx="183">
                  <c:v>4.4544000000005717</c:v>
                </c:pt>
                <c:pt idx="184">
                  <c:v>4.6957000000005689</c:v>
                </c:pt>
                <c:pt idx="185">
                  <c:v>4.9548000000005743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92-4393-94D5-5D2A0124AAFC}"/>
            </c:ext>
          </c:extLst>
        </c:ser>
        <c:ser>
          <c:idx val="2"/>
          <c:order val="2"/>
          <c:tx>
            <c:strRef>
              <c:f>'Storage Data - GIE elab.'!$J$1</c:f>
              <c:strCache>
                <c:ptCount val="1"/>
                <c:pt idx="0">
                  <c:v>&lt;2022-2023&gt;  - 2</c:v>
                </c:pt>
              </c:strCache>
            </c:strRef>
          </c:tx>
          <c:spPr>
            <a:ln w="38100" cap="rnd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'Storage Data - GIE elab.'!$G$2:$G$187</c:f>
              <c:numCache>
                <c:formatCode>General</c:formatCode>
                <c:ptCount val="18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</c:numCache>
            </c:numRef>
          </c:cat>
          <c:val>
            <c:numRef>
              <c:f>'Storage Data - GIE elab.'!$J$2:$J$187</c:f>
              <c:numCache>
                <c:formatCode>General</c:formatCode>
                <c:ptCount val="186"/>
                <c:pt idx="0">
                  <c:v>180.7363</c:v>
                </c:pt>
                <c:pt idx="1">
                  <c:v>180.53458378463495</c:v>
                </c:pt>
                <c:pt idx="2">
                  <c:v>180.31413344840018</c:v>
                </c:pt>
                <c:pt idx="3">
                  <c:v>180.01957706041853</c:v>
                </c:pt>
                <c:pt idx="4">
                  <c:v>179.85824158642953</c:v>
                </c:pt>
                <c:pt idx="5">
                  <c:v>179.79011561329693</c:v>
                </c:pt>
                <c:pt idx="6">
                  <c:v>179.48681266978198</c:v>
                </c:pt>
                <c:pt idx="7">
                  <c:v>179.13120747287772</c:v>
                </c:pt>
                <c:pt idx="8">
                  <c:v>178.87081933290955</c:v>
                </c:pt>
                <c:pt idx="9">
                  <c:v>178.83875960561264</c:v>
                </c:pt>
                <c:pt idx="10">
                  <c:v>178.484735068699</c:v>
                </c:pt>
                <c:pt idx="11">
                  <c:v>178.24575968278273</c:v>
                </c:pt>
                <c:pt idx="12">
                  <c:v>178.09229312605689</c:v>
                </c:pt>
                <c:pt idx="13">
                  <c:v>177.70495115060655</c:v>
                </c:pt>
                <c:pt idx="14">
                  <c:v>177.28000446009329</c:v>
                </c:pt>
                <c:pt idx="15">
                  <c:v>176.77110764232756</c:v>
                </c:pt>
                <c:pt idx="16">
                  <c:v>176.29077397251598</c:v>
                </c:pt>
                <c:pt idx="17">
                  <c:v>175.88784813499697</c:v>
                </c:pt>
                <c:pt idx="18">
                  <c:v>175.50351466094017</c:v>
                </c:pt>
                <c:pt idx="19">
                  <c:v>175.14053851310112</c:v>
                </c:pt>
                <c:pt idx="20">
                  <c:v>174.84304780323239</c:v>
                </c:pt>
                <c:pt idx="21">
                  <c:v>174.01302765468986</c:v>
                </c:pt>
                <c:pt idx="22">
                  <c:v>173.17691721219222</c:v>
                </c:pt>
                <c:pt idx="23">
                  <c:v>172.31252256290722</c:v>
                </c:pt>
                <c:pt idx="24">
                  <c:v>171.46281987054513</c:v>
                </c:pt>
                <c:pt idx="25">
                  <c:v>170.71759793553073</c:v>
                </c:pt>
                <c:pt idx="26">
                  <c:v>170.14580291296676</c:v>
                </c:pt>
                <c:pt idx="27">
                  <c:v>169.25567017324369</c:v>
                </c:pt>
                <c:pt idx="28">
                  <c:v>168.2961765581228</c:v>
                </c:pt>
                <c:pt idx="29">
                  <c:v>167.36685436476444</c:v>
                </c:pt>
                <c:pt idx="30">
                  <c:v>166.5053550008584</c:v>
                </c:pt>
                <c:pt idx="31">
                  <c:v>165.59329240881698</c:v>
                </c:pt>
                <c:pt idx="32">
                  <c:v>164.96176802779894</c:v>
                </c:pt>
                <c:pt idx="33">
                  <c:v>164.39319159937756</c:v>
                </c:pt>
                <c:pt idx="34">
                  <c:v>163.46169050011196</c:v>
                </c:pt>
                <c:pt idx="35">
                  <c:v>162.53682639750747</c:v>
                </c:pt>
                <c:pt idx="36">
                  <c:v>161.51708703799562</c:v>
                </c:pt>
                <c:pt idx="37">
                  <c:v>160.43326559944546</c:v>
                </c:pt>
                <c:pt idx="38">
                  <c:v>159.42831781313669</c:v>
                </c:pt>
                <c:pt idx="39">
                  <c:v>158.50881532419771</c:v>
                </c:pt>
                <c:pt idx="40">
                  <c:v>157.70553659757482</c:v>
                </c:pt>
                <c:pt idx="41">
                  <c:v>156.6106187939078</c:v>
                </c:pt>
                <c:pt idx="42">
                  <c:v>155.55358314048212</c:v>
                </c:pt>
                <c:pt idx="43">
                  <c:v>154.45293595624116</c:v>
                </c:pt>
                <c:pt idx="44">
                  <c:v>153.35110129444087</c:v>
                </c:pt>
                <c:pt idx="45">
                  <c:v>152.25049899129087</c:v>
                </c:pt>
                <c:pt idx="46">
                  <c:v>151.27892031661651</c:v>
                </c:pt>
                <c:pt idx="47">
                  <c:v>150.3745724000666</c:v>
                </c:pt>
                <c:pt idx="48">
                  <c:v>149.27096175574613</c:v>
                </c:pt>
                <c:pt idx="49">
                  <c:v>148.16141491772848</c:v>
                </c:pt>
                <c:pt idx="50">
                  <c:v>146.23900555438476</c:v>
                </c:pt>
                <c:pt idx="51">
                  <c:v>145.04895871385497</c:v>
                </c:pt>
                <c:pt idx="52">
                  <c:v>143.86678508220325</c:v>
                </c:pt>
                <c:pt idx="53">
                  <c:v>142.72240543979174</c:v>
                </c:pt>
                <c:pt idx="54">
                  <c:v>141.58804560142994</c:v>
                </c:pt>
                <c:pt idx="55">
                  <c:v>140.40624987494198</c:v>
                </c:pt>
                <c:pt idx="56">
                  <c:v>139.22829798277013</c:v>
                </c:pt>
                <c:pt idx="57">
                  <c:v>138.04701581380974</c:v>
                </c:pt>
                <c:pt idx="58">
                  <c:v>136.86262913998138</c:v>
                </c:pt>
                <c:pt idx="59">
                  <c:v>135.701052065542</c:v>
                </c:pt>
                <c:pt idx="60">
                  <c:v>134.54211783974282</c:v>
                </c:pt>
                <c:pt idx="61">
                  <c:v>133.39746117433768</c:v>
                </c:pt>
                <c:pt idx="62">
                  <c:v>132.24006863760366</c:v>
                </c:pt>
                <c:pt idx="63">
                  <c:v>131.09582076185259</c:v>
                </c:pt>
                <c:pt idx="64">
                  <c:v>129.89281778416722</c:v>
                </c:pt>
                <c:pt idx="65">
                  <c:v>128.69895365402343</c:v>
                </c:pt>
                <c:pt idx="66">
                  <c:v>127.49581610605054</c:v>
                </c:pt>
                <c:pt idx="67">
                  <c:v>126.32116196133198</c:v>
                </c:pt>
                <c:pt idx="68">
                  <c:v>125.13764995512209</c:v>
                </c:pt>
                <c:pt idx="69">
                  <c:v>123.9391275023784</c:v>
                </c:pt>
                <c:pt idx="70">
                  <c:v>122.74056360202891</c:v>
                </c:pt>
                <c:pt idx="71">
                  <c:v>121.47779778033936</c:v>
                </c:pt>
                <c:pt idx="72">
                  <c:v>120.55711173697189</c:v>
                </c:pt>
                <c:pt idx="73">
                  <c:v>119.66369539545985</c:v>
                </c:pt>
                <c:pt idx="74">
                  <c:v>118.7647438432161</c:v>
                </c:pt>
                <c:pt idx="75">
                  <c:v>117.72498014285144</c:v>
                </c:pt>
                <c:pt idx="76">
                  <c:v>116.74468157098013</c:v>
                </c:pt>
                <c:pt idx="77">
                  <c:v>115.69790352072357</c:v>
                </c:pt>
                <c:pt idx="78">
                  <c:v>114.7298269366468</c:v>
                </c:pt>
                <c:pt idx="79">
                  <c:v>113.77231021322955</c:v>
                </c:pt>
                <c:pt idx="80">
                  <c:v>112.79987424053991</c:v>
                </c:pt>
                <c:pt idx="81">
                  <c:v>111.71190141334233</c:v>
                </c:pt>
                <c:pt idx="82">
                  <c:v>110.51652175184667</c:v>
                </c:pt>
                <c:pt idx="83">
                  <c:v>109.23358231520089</c:v>
                </c:pt>
                <c:pt idx="84">
                  <c:v>107.98788972742288</c:v>
                </c:pt>
                <c:pt idx="85">
                  <c:v>106.73967050558576</c:v>
                </c:pt>
                <c:pt idx="86">
                  <c:v>106.33753138511494</c:v>
                </c:pt>
                <c:pt idx="87">
                  <c:v>105.06261935900896</c:v>
                </c:pt>
                <c:pt idx="88">
                  <c:v>103.77246245369351</c:v>
                </c:pt>
                <c:pt idx="89">
                  <c:v>102.4932769521028</c:v>
                </c:pt>
                <c:pt idx="90">
                  <c:v>101.20354610737803</c:v>
                </c:pt>
                <c:pt idx="91">
                  <c:v>99.946988697871845</c:v>
                </c:pt>
                <c:pt idx="92">
                  <c:v>98.662840295430811</c:v>
                </c:pt>
                <c:pt idx="93">
                  <c:v>97.384840890350489</c:v>
                </c:pt>
                <c:pt idx="94">
                  <c:v>96.107244642956942</c:v>
                </c:pt>
                <c:pt idx="95">
                  <c:v>94.864270803797965</c:v>
                </c:pt>
                <c:pt idx="96">
                  <c:v>93.58383024299583</c:v>
                </c:pt>
                <c:pt idx="97">
                  <c:v>92.260895663850917</c:v>
                </c:pt>
                <c:pt idx="98">
                  <c:v>90.949940571054341</c:v>
                </c:pt>
                <c:pt idx="99">
                  <c:v>89.636773377977846</c:v>
                </c:pt>
                <c:pt idx="100">
                  <c:v>88.323681756107078</c:v>
                </c:pt>
                <c:pt idx="101">
                  <c:v>87.019753851596192</c:v>
                </c:pt>
                <c:pt idx="102">
                  <c:v>85.730086299274035</c:v>
                </c:pt>
                <c:pt idx="103">
                  <c:v>84.519513357104302</c:v>
                </c:pt>
                <c:pt idx="104">
                  <c:v>83.238248233604935</c:v>
                </c:pt>
                <c:pt idx="105">
                  <c:v>81.947694927893366</c:v>
                </c:pt>
                <c:pt idx="106">
                  <c:v>80.672283521343687</c:v>
                </c:pt>
                <c:pt idx="107">
                  <c:v>79.389617490807069</c:v>
                </c:pt>
                <c:pt idx="108">
                  <c:v>78.12406256696201</c:v>
                </c:pt>
                <c:pt idx="109">
                  <c:v>76.906888362787612</c:v>
                </c:pt>
                <c:pt idx="110">
                  <c:v>75.789810862701401</c:v>
                </c:pt>
                <c:pt idx="111">
                  <c:v>74.56465691157301</c:v>
                </c:pt>
                <c:pt idx="112">
                  <c:v>73.437243766463041</c:v>
                </c:pt>
                <c:pt idx="113">
                  <c:v>72.284376261086507</c:v>
                </c:pt>
                <c:pt idx="114">
                  <c:v>71.139290396875495</c:v>
                </c:pt>
                <c:pt idx="115">
                  <c:v>70.035125874274257</c:v>
                </c:pt>
                <c:pt idx="116">
                  <c:v>69.019947913372718</c:v>
                </c:pt>
                <c:pt idx="117">
                  <c:v>68.087414667172382</c:v>
                </c:pt>
                <c:pt idx="118">
                  <c:v>66.962119152168526</c:v>
                </c:pt>
                <c:pt idx="119">
                  <c:v>65.836815309369612</c:v>
                </c:pt>
                <c:pt idx="120">
                  <c:v>64.752593990601156</c:v>
                </c:pt>
                <c:pt idx="121">
                  <c:v>63.68667822270293</c:v>
                </c:pt>
                <c:pt idx="122">
                  <c:v>62.677230947032733</c:v>
                </c:pt>
                <c:pt idx="123">
                  <c:v>61.700725080062199</c:v>
                </c:pt>
                <c:pt idx="124">
                  <c:v>60.750898872378158</c:v>
                </c:pt>
                <c:pt idx="125">
                  <c:v>59.651593593146885</c:v>
                </c:pt>
                <c:pt idx="126">
                  <c:v>58.671557765457933</c:v>
                </c:pt>
                <c:pt idx="127">
                  <c:v>57.710420290363871</c:v>
                </c:pt>
                <c:pt idx="128">
                  <c:v>56.806994330086951</c:v>
                </c:pt>
                <c:pt idx="129">
                  <c:v>55.917837895839554</c:v>
                </c:pt>
                <c:pt idx="130">
                  <c:v>55.232987509440321</c:v>
                </c:pt>
                <c:pt idx="131">
                  <c:v>54.621971083347582</c:v>
                </c:pt>
                <c:pt idx="132">
                  <c:v>53.822866866373559</c:v>
                </c:pt>
                <c:pt idx="133">
                  <c:v>53.050909873034129</c:v>
                </c:pt>
                <c:pt idx="134">
                  <c:v>52.295404116508593</c:v>
                </c:pt>
                <c:pt idx="135">
                  <c:v>51.527640136301798</c:v>
                </c:pt>
                <c:pt idx="136">
                  <c:v>51.132472787969647</c:v>
                </c:pt>
                <c:pt idx="137">
                  <c:v>50.58573128538039</c:v>
                </c:pt>
                <c:pt idx="138">
                  <c:v>49.960028151609883</c:v>
                </c:pt>
                <c:pt idx="139">
                  <c:v>49.102467601240633</c:v>
                </c:pt>
                <c:pt idx="140">
                  <c:v>48.354283405273428</c:v>
                </c:pt>
                <c:pt idx="141">
                  <c:v>47.607787199581189</c:v>
                </c:pt>
                <c:pt idx="142">
                  <c:v>46.82554922145323</c:v>
                </c:pt>
                <c:pt idx="143">
                  <c:v>46.051464218565521</c:v>
                </c:pt>
                <c:pt idx="144">
                  <c:v>45.344775606773254</c:v>
                </c:pt>
                <c:pt idx="145">
                  <c:v>44.638162011687299</c:v>
                </c:pt>
                <c:pt idx="146">
                  <c:v>43.837969574101685</c:v>
                </c:pt>
                <c:pt idx="147">
                  <c:v>43.039786138146347</c:v>
                </c:pt>
                <c:pt idx="148">
                  <c:v>42.246823989922213</c:v>
                </c:pt>
                <c:pt idx="149">
                  <c:v>41.503878149615353</c:v>
                </c:pt>
                <c:pt idx="150">
                  <c:v>40.717864926825015</c:v>
                </c:pt>
                <c:pt idx="151">
                  <c:v>39.990621224866274</c:v>
                </c:pt>
                <c:pt idx="152">
                  <c:v>39.315135956369403</c:v>
                </c:pt>
                <c:pt idx="153">
                  <c:v>38.489117207615735</c:v>
                </c:pt>
                <c:pt idx="154">
                  <c:v>37.774425987778891</c:v>
                </c:pt>
                <c:pt idx="155">
                  <c:v>37.121543923223776</c:v>
                </c:pt>
                <c:pt idx="156">
                  <c:v>36.481565593540694</c:v>
                </c:pt>
                <c:pt idx="157">
                  <c:v>35.853523482054285</c:v>
                </c:pt>
                <c:pt idx="158">
                  <c:v>34.183111248817774</c:v>
                </c:pt>
                <c:pt idx="159">
                  <c:v>34.676403029081357</c:v>
                </c:pt>
                <c:pt idx="160">
                  <c:v>34.056175873740315</c:v>
                </c:pt>
                <c:pt idx="161">
                  <c:v>33.441655610897627</c:v>
                </c:pt>
                <c:pt idx="162">
                  <c:v>32.833181954406584</c:v>
                </c:pt>
                <c:pt idx="163">
                  <c:v>32.255058275054935</c:v>
                </c:pt>
                <c:pt idx="164">
                  <c:v>31.700555340060617</c:v>
                </c:pt>
                <c:pt idx="165">
                  <c:v>31.151592060515952</c:v>
                </c:pt>
                <c:pt idx="166">
                  <c:v>30.851571706705165</c:v>
                </c:pt>
                <c:pt idx="167">
                  <c:v>30.299174451256786</c:v>
                </c:pt>
                <c:pt idx="168">
                  <c:v>29.744776285243763</c:v>
                </c:pt>
                <c:pt idx="169">
                  <c:v>29.205892387920851</c:v>
                </c:pt>
                <c:pt idx="170">
                  <c:v>28.962569131226342</c:v>
                </c:pt>
                <c:pt idx="171">
                  <c:v>28.531742218387169</c:v>
                </c:pt>
                <c:pt idx="172">
                  <c:v>28.190399207138892</c:v>
                </c:pt>
                <c:pt idx="173">
                  <c:v>27.848854492534034</c:v>
                </c:pt>
                <c:pt idx="174">
                  <c:v>27.500458512579172</c:v>
                </c:pt>
                <c:pt idx="175">
                  <c:v>27.151669701271302</c:v>
                </c:pt>
                <c:pt idx="176">
                  <c:v>26.804199224250425</c:v>
                </c:pt>
                <c:pt idx="177">
                  <c:v>26.272786704179786</c:v>
                </c:pt>
                <c:pt idx="178">
                  <c:v>25.95777682466592</c:v>
                </c:pt>
                <c:pt idx="179">
                  <c:v>25.671919218161531</c:v>
                </c:pt>
                <c:pt idx="180">
                  <c:v>25.394139153446783</c:v>
                </c:pt>
                <c:pt idx="181">
                  <c:v>25.131336974368665</c:v>
                </c:pt>
                <c:pt idx="182">
                  <c:v>24.916977012095465</c:v>
                </c:pt>
                <c:pt idx="183">
                  <c:v>24.699482966726766</c:v>
                </c:pt>
                <c:pt idx="184">
                  <c:v>24.593423689893768</c:v>
                </c:pt>
                <c:pt idx="185">
                  <c:v>24.491181843325275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92-4393-94D5-5D2A0124A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6677872"/>
        <c:axId val="376673712"/>
      </c:lineChart>
      <c:catAx>
        <c:axId val="37667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376673712"/>
        <c:crosses val="autoZero"/>
        <c:auto val="1"/>
        <c:lblAlgn val="ctr"/>
        <c:lblOffset val="100"/>
        <c:noMultiLvlLbl val="0"/>
      </c:catAx>
      <c:valAx>
        <c:axId val="37667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20000"/>
                  <a:lumOff val="8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37667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>
          <a:lumMod val="20000"/>
          <a:lumOff val="80000"/>
        </a:schemeClr>
      </a:solidFill>
      <a:round/>
    </a:ln>
    <a:effectLst/>
  </c:spPr>
  <c:txPr>
    <a:bodyPr/>
    <a:lstStyle/>
    <a:p>
      <a:pPr>
        <a:defRPr>
          <a:latin typeface="Calibri Light" panose="020F0302020204030204" pitchFamily="34" charset="0"/>
          <a:ea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633411</xdr:colOff>
      <xdr:row>191</xdr:row>
      <xdr:rowOff>114300</xdr:rowOff>
    </xdr:from>
    <xdr:to>
      <xdr:col>16</xdr:col>
      <xdr:colOff>609600</xdr:colOff>
      <xdr:row>226</xdr:row>
      <xdr:rowOff>123825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3198B1A-633E-40AE-33DC-D87AADF0A9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227</xdr:row>
      <xdr:rowOff>0</xdr:rowOff>
    </xdr:from>
    <xdr:to>
      <xdr:col>6</xdr:col>
      <xdr:colOff>200025</xdr:colOff>
      <xdr:row>228</xdr:row>
      <xdr:rowOff>10507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4A8E60D8-4F60-F7B5-6921-E78CD7AE4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43550" y="45405675"/>
          <a:ext cx="885825" cy="210532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228</xdr:row>
      <xdr:rowOff>38101</xdr:rowOff>
    </xdr:from>
    <xdr:to>
      <xdr:col>6</xdr:col>
      <xdr:colOff>361950</xdr:colOff>
      <xdr:row>228</xdr:row>
      <xdr:rowOff>193463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33C97FDD-58FC-42D3-AA31-EAD7B4DBF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45643801"/>
          <a:ext cx="1019175" cy="155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38100</xdr:colOff>
      <xdr:row>229</xdr:row>
      <xdr:rowOff>19050</xdr:rowOff>
    </xdr:from>
    <xdr:to>
      <xdr:col>6</xdr:col>
      <xdr:colOff>409575</xdr:colOff>
      <xdr:row>229</xdr:row>
      <xdr:rowOff>185651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id="{6E2B1029-16E4-4416-9829-2D99231F3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45824775"/>
          <a:ext cx="1057275" cy="166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0.89906</cdr:x>
      <cdr:y>0.12636</cdr:y>
    </cdr:from>
    <cdr:to>
      <cdr:x>0.90128</cdr:x>
      <cdr:y>0.90217</cdr:y>
    </cdr:to>
    <cdr:cxnSp macro="">
      <cdr:nvCxnSpPr>
        <cdr:cNvPr id="3" name="Connettore diritto 2">
          <a:extLst xmlns:a="http://schemas.openxmlformats.org/drawingml/2006/main">
            <a:ext uri="{FF2B5EF4-FFF2-40B4-BE49-F238E27FC236}">
              <a16:creationId xmlns:a16="http://schemas.microsoft.com/office/drawing/2014/main" id="{40BF4E36-2ADE-7441-247F-BDFE84E3DCC4}"/>
            </a:ext>
          </a:extLst>
        </cdr:cNvPr>
        <cdr:cNvCxnSpPr/>
      </cdr:nvCxnSpPr>
      <cdr:spPr>
        <a:xfrm xmlns:a="http://schemas.openxmlformats.org/drawingml/2006/main">
          <a:off x="7720014" y="885825"/>
          <a:ext cx="19050" cy="543877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accent1"/>
          </a:solidFill>
          <a:prstDash val="sysDot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0.4585</cdr:x>
      <cdr:y>0.12681</cdr:y>
    </cdr:from>
    <cdr:to>
      <cdr:x>0.46071</cdr:x>
      <cdr:y>0.90263</cdr:y>
    </cdr:to>
    <cdr:cxnSp macro="">
      <cdr:nvCxnSpPr>
        <cdr:cNvPr id="5" name="Connettore diritto 4">
          <a:extLst xmlns:a="http://schemas.openxmlformats.org/drawingml/2006/main">
            <a:ext uri="{FF2B5EF4-FFF2-40B4-BE49-F238E27FC236}">
              <a16:creationId xmlns:a16="http://schemas.microsoft.com/office/drawing/2014/main" id="{81A5E503-45A4-D884-A0AE-4F6A0D90C45A}"/>
            </a:ext>
          </a:extLst>
        </cdr:cNvPr>
        <cdr:cNvCxnSpPr/>
      </cdr:nvCxnSpPr>
      <cdr:spPr>
        <a:xfrm xmlns:a="http://schemas.openxmlformats.org/drawingml/2006/main">
          <a:off x="3937000" y="889000"/>
          <a:ext cx="19050" cy="543877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accent1"/>
          </a:solidFill>
          <a:prstDash val="sysDot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0.85469</cdr:x>
      <cdr:y>0.12772</cdr:y>
    </cdr:from>
    <cdr:to>
      <cdr:x>0.89573</cdr:x>
      <cdr:y>0.25272</cdr:y>
    </cdr:to>
    <cdr:sp macro="" textlink="">
      <cdr:nvSpPr>
        <cdr:cNvPr id="6" name="CasellaDiTesto 5">
          <a:extLst xmlns:a="http://schemas.openxmlformats.org/drawingml/2006/main">
            <a:ext uri="{FF2B5EF4-FFF2-40B4-BE49-F238E27FC236}">
              <a16:creationId xmlns:a16="http://schemas.microsoft.com/office/drawing/2014/main" id="{43FF59F2-9D1E-09A0-0D23-85BBDC613760}"/>
            </a:ext>
          </a:extLst>
        </cdr:cNvPr>
        <cdr:cNvSpPr txBox="1"/>
      </cdr:nvSpPr>
      <cdr:spPr>
        <a:xfrm xmlns:a="http://schemas.openxmlformats.org/drawingml/2006/main">
          <a:off x="7339014" y="895350"/>
          <a:ext cx="352425" cy="876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it-IT" sz="1400">
              <a:solidFill>
                <a:schemeClr val="tx2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31</a:t>
          </a:r>
          <a:r>
            <a:rPr lang="it-IT" sz="1400" baseline="0">
              <a:solidFill>
                <a:schemeClr val="tx2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 </a:t>
          </a:r>
          <a:r>
            <a:rPr lang="it-IT" sz="1400">
              <a:solidFill>
                <a:schemeClr val="tx2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marzo</a:t>
          </a:r>
        </a:p>
      </cdr:txBody>
    </cdr:sp>
  </cdr:relSizeAnchor>
  <cdr:relSizeAnchor xmlns:cdr="http://schemas.openxmlformats.org/drawingml/2006/chartDrawing">
    <cdr:from>
      <cdr:x>0.40747</cdr:x>
      <cdr:y>0.11549</cdr:y>
    </cdr:from>
    <cdr:to>
      <cdr:x>0.44851</cdr:x>
      <cdr:y>0.28306</cdr:y>
    </cdr:to>
    <cdr:sp macro="" textlink="">
      <cdr:nvSpPr>
        <cdr:cNvPr id="7" name="CasellaDiTesto 1">
          <a:extLst xmlns:a="http://schemas.openxmlformats.org/drawingml/2006/main">
            <a:ext uri="{FF2B5EF4-FFF2-40B4-BE49-F238E27FC236}">
              <a16:creationId xmlns:a16="http://schemas.microsoft.com/office/drawing/2014/main" id="{B72534FF-C4E7-A055-CA07-0E6EE81C0919}"/>
            </a:ext>
          </a:extLst>
        </cdr:cNvPr>
        <cdr:cNvSpPr txBox="1"/>
      </cdr:nvSpPr>
      <cdr:spPr>
        <a:xfrm xmlns:a="http://schemas.openxmlformats.org/drawingml/2006/main">
          <a:off x="3498850" y="809625"/>
          <a:ext cx="352425" cy="1174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400">
              <a:solidFill>
                <a:schemeClr val="tx2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31 dicembre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7"/>
  <sheetViews>
    <sheetView workbookViewId="0">
      <selection activeCell="I14" sqref="I14"/>
    </sheetView>
  </sheetViews>
  <sheetFormatPr defaultRowHeight="15.75" x14ac:dyDescent="0.25"/>
  <cols>
    <col min="1" max="1" width="11.875" style="1" bestFit="1" customWidth="1"/>
    <col min="2" max="2" width="18.375" style="1" bestFit="1" customWidth="1"/>
    <col min="3" max="3" width="6.875" style="1" bestFit="1" customWidth="1"/>
    <col min="4" max="4" width="8.625" style="1" bestFit="1" customWidth="1"/>
    <col min="5" max="5" width="17.25" style="1" bestFit="1" customWidth="1"/>
    <col min="6" max="6" width="11.625" style="1" bestFit="1" customWidth="1"/>
    <col min="7" max="7" width="15.5" style="1" bestFit="1" customWidth="1"/>
    <col min="8" max="8" width="18" style="1" bestFit="1" customWidth="1"/>
    <col min="9" max="9" width="23.25" style="1" bestFit="1" customWidth="1"/>
    <col min="10" max="10" width="23" style="1" bestFit="1" customWidth="1"/>
    <col min="11" max="11" width="25.5" style="1" bestFit="1" customWidth="1"/>
    <col min="12" max="13" width="9" style="1"/>
    <col min="14" max="14" width="6.875" style="1" bestFit="1" customWidth="1"/>
    <col min="15" max="16384" width="9" style="1"/>
  </cols>
  <sheetData>
    <row r="1" spans="1:14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4" x14ac:dyDescent="0.25">
      <c r="A2" s="3" t="s">
        <v>11</v>
      </c>
      <c r="B2" s="3">
        <v>180.7363</v>
      </c>
      <c r="C2" s="3">
        <v>93.43</v>
      </c>
      <c r="D2" s="3">
        <v>0.16</v>
      </c>
      <c r="E2" s="3">
        <v>725.02589999999998</v>
      </c>
      <c r="F2" s="3">
        <v>24.93</v>
      </c>
      <c r="G2" s="3">
        <v>307.32</v>
      </c>
      <c r="H2" s="3">
        <v>0</v>
      </c>
      <c r="I2" s="3">
        <v>193.4434</v>
      </c>
      <c r="J2" s="3">
        <v>1698.45</v>
      </c>
      <c r="K2" s="3">
        <v>2914.24</v>
      </c>
      <c r="N2" s="4">
        <f>B2-B3</f>
        <v>0.30750000000000455</v>
      </c>
    </row>
    <row r="3" spans="1:14" x14ac:dyDescent="0.25">
      <c r="A3" s="3" t="s">
        <v>12</v>
      </c>
      <c r="B3" s="3">
        <v>180.4288</v>
      </c>
      <c r="C3" s="3">
        <v>93.27</v>
      </c>
      <c r="D3" s="3">
        <v>0.16</v>
      </c>
      <c r="E3" s="3">
        <v>725.02589999999998</v>
      </c>
      <c r="F3" s="3">
        <v>24.89</v>
      </c>
      <c r="G3" s="3">
        <v>303.87</v>
      </c>
      <c r="H3" s="3">
        <v>0</v>
      </c>
      <c r="I3" s="3">
        <v>193.4434</v>
      </c>
      <c r="J3" s="3">
        <v>1698.45</v>
      </c>
      <c r="K3" s="3">
        <v>2914.24</v>
      </c>
      <c r="N3" s="4">
        <f t="shared" ref="N3:N18" si="0">B3-B4</f>
        <v>0.30559999999999832</v>
      </c>
    </row>
    <row r="4" spans="1:14" x14ac:dyDescent="0.25">
      <c r="A4" s="3" t="s">
        <v>13</v>
      </c>
      <c r="B4" s="3">
        <v>180.1232</v>
      </c>
      <c r="C4" s="3">
        <v>93.11</v>
      </c>
      <c r="D4" s="3">
        <v>0.16</v>
      </c>
      <c r="E4" s="3">
        <v>725.02589999999998</v>
      </c>
      <c r="F4" s="3">
        <v>24.84</v>
      </c>
      <c r="G4" s="3">
        <v>305.45</v>
      </c>
      <c r="H4" s="3">
        <v>0</v>
      </c>
      <c r="I4" s="3">
        <v>193.4434</v>
      </c>
      <c r="J4" s="3">
        <v>1698.45</v>
      </c>
      <c r="K4" s="3">
        <v>2914.24</v>
      </c>
      <c r="N4" s="4">
        <f t="shared" si="0"/>
        <v>0.39279999999999404</v>
      </c>
    </row>
    <row r="5" spans="1:14" x14ac:dyDescent="0.25">
      <c r="A5" s="3" t="s">
        <v>14</v>
      </c>
      <c r="B5" s="3">
        <v>179.7304</v>
      </c>
      <c r="C5" s="3">
        <v>92.91</v>
      </c>
      <c r="D5" s="3">
        <v>0.25</v>
      </c>
      <c r="E5" s="3">
        <v>725.02589999999998</v>
      </c>
      <c r="F5" s="3">
        <v>24.79</v>
      </c>
      <c r="G5" s="3">
        <v>488.56</v>
      </c>
      <c r="H5" s="3">
        <v>0</v>
      </c>
      <c r="I5" s="3">
        <v>193.4434</v>
      </c>
      <c r="J5" s="3">
        <v>1698.45</v>
      </c>
      <c r="K5" s="3">
        <v>2914.24</v>
      </c>
      <c r="N5" s="4">
        <f t="shared" si="0"/>
        <v>0.49280000000001678</v>
      </c>
    </row>
    <row r="6" spans="1:14" x14ac:dyDescent="0.25">
      <c r="A6" s="3" t="s">
        <v>15</v>
      </c>
      <c r="B6" s="3">
        <v>179.23759999999999</v>
      </c>
      <c r="C6" s="3">
        <v>92.66</v>
      </c>
      <c r="D6" s="3">
        <v>0.25</v>
      </c>
      <c r="E6" s="3">
        <v>725.02589999999998</v>
      </c>
      <c r="F6" s="3">
        <v>24.72</v>
      </c>
      <c r="G6" s="3">
        <v>488.31</v>
      </c>
      <c r="H6" s="3">
        <v>0</v>
      </c>
      <c r="I6" s="3">
        <v>193.4434</v>
      </c>
      <c r="J6" s="3">
        <v>1698.45</v>
      </c>
      <c r="K6" s="3">
        <v>2914.24</v>
      </c>
      <c r="N6" s="4">
        <f t="shared" si="0"/>
        <v>0.48039999999997463</v>
      </c>
    </row>
    <row r="7" spans="1:14" x14ac:dyDescent="0.25">
      <c r="A7" s="3" t="s">
        <v>16</v>
      </c>
      <c r="B7" s="3">
        <v>178.75720000000001</v>
      </c>
      <c r="C7" s="3">
        <v>92.41</v>
      </c>
      <c r="D7" s="3">
        <v>0.25</v>
      </c>
      <c r="E7" s="3">
        <v>725.02589999999998</v>
      </c>
      <c r="F7" s="3">
        <v>24.66</v>
      </c>
      <c r="G7" s="3">
        <v>483.7</v>
      </c>
      <c r="H7" s="3">
        <v>0</v>
      </c>
      <c r="I7" s="3">
        <v>193.4434</v>
      </c>
      <c r="J7" s="3">
        <v>1698.45</v>
      </c>
      <c r="K7" s="3">
        <v>2914.24</v>
      </c>
      <c r="N7" s="4">
        <f t="shared" si="0"/>
        <v>0.47450000000000614</v>
      </c>
    </row>
    <row r="8" spans="1:14" x14ac:dyDescent="0.25">
      <c r="A8" s="3" t="s">
        <v>17</v>
      </c>
      <c r="B8" s="3">
        <v>178.28270000000001</v>
      </c>
      <c r="C8" s="3">
        <v>92.16</v>
      </c>
      <c r="D8" s="3">
        <v>0.26</v>
      </c>
      <c r="E8" s="3">
        <v>725.02589999999998</v>
      </c>
      <c r="F8" s="3">
        <v>24.59</v>
      </c>
      <c r="G8" s="3">
        <v>510.45</v>
      </c>
      <c r="H8" s="3">
        <v>0</v>
      </c>
      <c r="I8" s="3">
        <v>193.4434</v>
      </c>
      <c r="J8" s="3">
        <v>1698.45</v>
      </c>
      <c r="K8" s="3">
        <v>2914.24</v>
      </c>
      <c r="N8" s="4">
        <f t="shared" si="0"/>
        <v>0.51550000000000296</v>
      </c>
    </row>
    <row r="9" spans="1:14" x14ac:dyDescent="0.25">
      <c r="A9" s="3" t="s">
        <v>18</v>
      </c>
      <c r="B9" s="3">
        <v>177.7672</v>
      </c>
      <c r="C9" s="3">
        <v>91.9</v>
      </c>
      <c r="D9" s="3">
        <v>0.3</v>
      </c>
      <c r="E9" s="3">
        <v>725.02589999999998</v>
      </c>
      <c r="F9" s="3">
        <v>24.52</v>
      </c>
      <c r="G9" s="3">
        <v>589.13</v>
      </c>
      <c r="H9" s="3">
        <v>0</v>
      </c>
      <c r="I9" s="3">
        <v>193.4434</v>
      </c>
      <c r="J9" s="3">
        <v>1698.45</v>
      </c>
      <c r="K9" s="3">
        <v>2914.24</v>
      </c>
      <c r="N9" s="4">
        <f t="shared" si="0"/>
        <v>0.56690000000000396</v>
      </c>
    </row>
    <row r="10" spans="1:14" x14ac:dyDescent="0.25">
      <c r="A10" s="3" t="s">
        <v>19</v>
      </c>
      <c r="B10" s="3">
        <v>177.2003</v>
      </c>
      <c r="C10" s="3">
        <v>91.6</v>
      </c>
      <c r="D10" s="3">
        <v>0.27</v>
      </c>
      <c r="E10" s="3">
        <v>725.02589999999998</v>
      </c>
      <c r="F10" s="3">
        <v>24.44</v>
      </c>
      <c r="G10" s="3">
        <v>530.54999999999995</v>
      </c>
      <c r="H10" s="3">
        <v>0</v>
      </c>
      <c r="I10" s="3">
        <v>193.4434</v>
      </c>
      <c r="J10" s="3">
        <v>1698.45</v>
      </c>
      <c r="K10" s="3">
        <v>2914.24</v>
      </c>
      <c r="N10" s="4">
        <f t="shared" si="0"/>
        <v>0.48789999999999623</v>
      </c>
    </row>
    <row r="11" spans="1:14" x14ac:dyDescent="0.25">
      <c r="A11" s="3" t="s">
        <v>20</v>
      </c>
      <c r="B11" s="3">
        <v>176.7124</v>
      </c>
      <c r="C11" s="3">
        <v>91.35</v>
      </c>
      <c r="D11" s="3">
        <v>0.21</v>
      </c>
      <c r="E11" s="3">
        <v>725.02589999999998</v>
      </c>
      <c r="F11" s="3">
        <v>24.37</v>
      </c>
      <c r="G11" s="3">
        <v>407.55</v>
      </c>
      <c r="H11" s="3">
        <v>0</v>
      </c>
      <c r="I11" s="3">
        <v>193.4434</v>
      </c>
      <c r="J11" s="3">
        <v>1698.45</v>
      </c>
      <c r="K11" s="3">
        <v>2914.24</v>
      </c>
      <c r="N11" s="4">
        <f t="shared" si="0"/>
        <v>0.42349999999999</v>
      </c>
    </row>
    <row r="12" spans="1:14" x14ac:dyDescent="0.25">
      <c r="A12" s="3" t="s">
        <v>21</v>
      </c>
      <c r="B12" s="3">
        <v>176.28890000000001</v>
      </c>
      <c r="C12" s="3">
        <v>91.13</v>
      </c>
      <c r="D12" s="3">
        <v>0.36</v>
      </c>
      <c r="E12" s="3">
        <v>725.02589999999998</v>
      </c>
      <c r="F12" s="3">
        <v>24.31</v>
      </c>
      <c r="G12" s="3">
        <v>702.06</v>
      </c>
      <c r="H12" s="3">
        <v>0</v>
      </c>
      <c r="I12" s="3">
        <v>193.4434</v>
      </c>
      <c r="J12" s="3">
        <v>1698.45</v>
      </c>
      <c r="K12" s="3">
        <v>2914.24</v>
      </c>
      <c r="N12" s="4">
        <f t="shared" si="0"/>
        <v>0.67160000000001219</v>
      </c>
    </row>
    <row r="13" spans="1:14" x14ac:dyDescent="0.25">
      <c r="A13" s="3" t="s">
        <v>22</v>
      </c>
      <c r="B13" s="3">
        <v>175.6173</v>
      </c>
      <c r="C13" s="3">
        <v>90.78</v>
      </c>
      <c r="D13" s="3">
        <v>0.22</v>
      </c>
      <c r="E13" s="3">
        <v>725.02589999999998</v>
      </c>
      <c r="F13" s="3">
        <v>24.22</v>
      </c>
      <c r="G13" s="3">
        <v>422.82</v>
      </c>
      <c r="H13" s="3">
        <v>0</v>
      </c>
      <c r="I13" s="3">
        <v>193.4434</v>
      </c>
      <c r="J13" s="3">
        <v>1698.45</v>
      </c>
      <c r="K13" s="3">
        <v>2914.24</v>
      </c>
      <c r="N13" s="4">
        <f t="shared" si="0"/>
        <v>0.42300000000000182</v>
      </c>
    </row>
    <row r="14" spans="1:14" x14ac:dyDescent="0.25">
      <c r="A14" s="3" t="s">
        <v>23</v>
      </c>
      <c r="B14" s="3">
        <v>175.1943</v>
      </c>
      <c r="C14" s="3">
        <v>90.57</v>
      </c>
      <c r="D14" s="3">
        <v>0.16</v>
      </c>
      <c r="E14" s="3">
        <v>725.02589999999998</v>
      </c>
      <c r="F14" s="3">
        <v>24.16</v>
      </c>
      <c r="G14" s="3">
        <v>308.83</v>
      </c>
      <c r="H14" s="3">
        <v>0.5</v>
      </c>
      <c r="I14" s="3">
        <v>193.4434</v>
      </c>
      <c r="J14" s="3">
        <v>1698.45</v>
      </c>
      <c r="K14" s="3">
        <v>2914.24</v>
      </c>
      <c r="N14" s="4">
        <f t="shared" si="0"/>
        <v>0.30819999999999936</v>
      </c>
    </row>
    <row r="15" spans="1:14" x14ac:dyDescent="0.25">
      <c r="A15" s="3" t="s">
        <v>24</v>
      </c>
      <c r="B15" s="3">
        <v>174.8861</v>
      </c>
      <c r="C15" s="3">
        <v>90.41</v>
      </c>
      <c r="D15" s="3">
        <v>0.15</v>
      </c>
      <c r="E15" s="3">
        <v>725.02589999999998</v>
      </c>
      <c r="F15" s="3">
        <v>24.12</v>
      </c>
      <c r="G15" s="3">
        <v>294.91000000000003</v>
      </c>
      <c r="H15" s="3">
        <v>0</v>
      </c>
      <c r="I15" s="3">
        <v>193.4434</v>
      </c>
      <c r="J15" s="3">
        <v>1698.45</v>
      </c>
      <c r="K15" s="3">
        <v>2914.24</v>
      </c>
      <c r="N15" s="4">
        <f t="shared" si="0"/>
        <v>0.2949000000000126</v>
      </c>
    </row>
    <row r="16" spans="1:14" x14ac:dyDescent="0.25">
      <c r="A16" s="3" t="s">
        <v>25</v>
      </c>
      <c r="B16" s="3">
        <v>174.59119999999999</v>
      </c>
      <c r="C16" s="3">
        <v>90.25</v>
      </c>
      <c r="D16" s="3">
        <v>0.22</v>
      </c>
      <c r="E16" s="3">
        <v>725.02589999999998</v>
      </c>
      <c r="F16" s="3">
        <v>24.08</v>
      </c>
      <c r="G16" s="3">
        <v>422.04</v>
      </c>
      <c r="H16" s="3">
        <v>0</v>
      </c>
      <c r="I16" s="3">
        <v>193.4434</v>
      </c>
      <c r="J16" s="3">
        <v>1698.45</v>
      </c>
      <c r="K16" s="3">
        <v>2914.24</v>
      </c>
      <c r="N16" s="4">
        <f t="shared" si="0"/>
        <v>0.42210000000000036</v>
      </c>
    </row>
    <row r="17" spans="1:14" x14ac:dyDescent="0.25">
      <c r="A17" s="3" t="s">
        <v>26</v>
      </c>
      <c r="B17" s="3">
        <v>174.16909999999999</v>
      </c>
      <c r="C17" s="3">
        <v>90.04</v>
      </c>
      <c r="D17" s="3">
        <v>0.25</v>
      </c>
      <c r="E17" s="3">
        <v>725.02589999999998</v>
      </c>
      <c r="F17" s="3">
        <v>24.02</v>
      </c>
      <c r="G17" s="3">
        <v>476.45</v>
      </c>
      <c r="H17" s="3">
        <v>0</v>
      </c>
      <c r="I17" s="3">
        <v>193.4434</v>
      </c>
      <c r="J17" s="3">
        <v>1698.45</v>
      </c>
      <c r="K17" s="3">
        <v>2914.24</v>
      </c>
      <c r="N17" s="4">
        <f t="shared" si="0"/>
        <v>0.47649999999998727</v>
      </c>
    </row>
    <row r="18" spans="1:14" x14ac:dyDescent="0.25">
      <c r="A18" s="3" t="s">
        <v>27</v>
      </c>
      <c r="B18" s="3">
        <v>173.6926</v>
      </c>
      <c r="C18" s="3">
        <v>89.79</v>
      </c>
      <c r="D18" s="3">
        <v>0.17</v>
      </c>
      <c r="E18" s="3">
        <v>725.02589999999998</v>
      </c>
      <c r="F18" s="3">
        <v>23.96</v>
      </c>
      <c r="G18" s="3">
        <v>327.84</v>
      </c>
      <c r="H18" s="3">
        <v>0</v>
      </c>
      <c r="I18" s="3">
        <v>193.4434</v>
      </c>
      <c r="J18" s="3">
        <v>1698.45</v>
      </c>
      <c r="K18" s="3">
        <v>2914.24</v>
      </c>
      <c r="N18" s="4">
        <f t="shared" si="0"/>
        <v>0.33089999999998554</v>
      </c>
    </row>
    <row r="19" spans="1:14" x14ac:dyDescent="0.25">
      <c r="A19" s="3" t="s">
        <v>28</v>
      </c>
      <c r="B19" s="3">
        <v>173.36170000000001</v>
      </c>
      <c r="C19" s="3">
        <v>89.62</v>
      </c>
      <c r="D19" s="3">
        <v>0.28999999999999998</v>
      </c>
      <c r="E19" s="3">
        <v>725.02589999999998</v>
      </c>
      <c r="F19" s="3">
        <v>23.91</v>
      </c>
      <c r="G19" s="3">
        <v>557.17999999999995</v>
      </c>
      <c r="H19" s="3">
        <v>0</v>
      </c>
      <c r="I19" s="3">
        <v>193.4434</v>
      </c>
      <c r="J19" s="3">
        <v>1698.45</v>
      </c>
      <c r="K19" s="3">
        <v>2914.24</v>
      </c>
    </row>
    <row r="20" spans="1:14" x14ac:dyDescent="0.25">
      <c r="A20" s="3" t="s">
        <v>29</v>
      </c>
      <c r="B20" s="3">
        <v>172.80449999999999</v>
      </c>
      <c r="C20" s="3">
        <v>89.33</v>
      </c>
      <c r="D20" s="3">
        <v>0.28000000000000003</v>
      </c>
      <c r="E20" s="3">
        <v>725.02589999999998</v>
      </c>
      <c r="F20" s="3">
        <v>23.83</v>
      </c>
      <c r="G20" s="3">
        <v>537.35</v>
      </c>
      <c r="H20" s="3">
        <v>0</v>
      </c>
      <c r="I20" s="3">
        <v>193.4434</v>
      </c>
      <c r="J20" s="3">
        <v>1698.45</v>
      </c>
      <c r="K20" s="3">
        <v>2914.24</v>
      </c>
    </row>
    <row r="21" spans="1:14" x14ac:dyDescent="0.25">
      <c r="A21" s="3" t="s">
        <v>30</v>
      </c>
      <c r="B21" s="3">
        <v>172.2604</v>
      </c>
      <c r="C21" s="3">
        <v>89.05</v>
      </c>
      <c r="D21" s="3">
        <v>0.01</v>
      </c>
      <c r="E21" s="3">
        <v>725.02589999999998</v>
      </c>
      <c r="F21" s="3">
        <v>23.76</v>
      </c>
      <c r="G21" s="3">
        <v>11.61</v>
      </c>
      <c r="H21" s="3">
        <v>0</v>
      </c>
      <c r="I21" s="3">
        <v>193.4434</v>
      </c>
      <c r="J21" s="3">
        <v>1698.45</v>
      </c>
      <c r="K21" s="3">
        <v>2914.24</v>
      </c>
    </row>
    <row r="22" spans="1:14" x14ac:dyDescent="0.25">
      <c r="A22" s="3" t="s">
        <v>31</v>
      </c>
      <c r="B22" s="3">
        <v>171.6738</v>
      </c>
      <c r="C22" s="3">
        <v>88.75</v>
      </c>
      <c r="D22" s="3">
        <v>0.25</v>
      </c>
      <c r="E22" s="3">
        <v>725.02589999999998</v>
      </c>
      <c r="F22" s="3">
        <v>23.68</v>
      </c>
      <c r="G22" s="3">
        <v>479.53</v>
      </c>
      <c r="H22" s="3">
        <v>0</v>
      </c>
      <c r="I22" s="3">
        <v>193.4434</v>
      </c>
      <c r="J22" s="3">
        <v>1698.45</v>
      </c>
      <c r="K22" s="3">
        <v>2914.24</v>
      </c>
    </row>
    <row r="23" spans="1:14" x14ac:dyDescent="0.25">
      <c r="A23" s="3" t="s">
        <v>32</v>
      </c>
      <c r="B23" s="3">
        <v>171.19370000000001</v>
      </c>
      <c r="C23" s="3">
        <v>88.5</v>
      </c>
      <c r="D23" s="3">
        <v>0.24</v>
      </c>
      <c r="E23" s="3">
        <v>725.02589999999998</v>
      </c>
      <c r="F23" s="3">
        <v>23.61</v>
      </c>
      <c r="G23" s="3">
        <v>467.12</v>
      </c>
      <c r="H23" s="3">
        <v>0</v>
      </c>
      <c r="I23" s="3">
        <v>193.4434</v>
      </c>
      <c r="J23" s="3">
        <v>1698.45</v>
      </c>
      <c r="K23" s="3">
        <v>2914.24</v>
      </c>
    </row>
    <row r="24" spans="1:14" x14ac:dyDescent="0.25">
      <c r="A24" s="3" t="s">
        <v>33</v>
      </c>
      <c r="B24" s="3">
        <v>170.72659999999999</v>
      </c>
      <c r="C24" s="3">
        <v>88.26</v>
      </c>
      <c r="D24" s="3">
        <v>0.24</v>
      </c>
      <c r="E24" s="3">
        <v>725.02589999999998</v>
      </c>
      <c r="F24" s="3">
        <v>23.55</v>
      </c>
      <c r="G24" s="3">
        <v>454.99</v>
      </c>
      <c r="H24" s="3">
        <v>0</v>
      </c>
      <c r="I24" s="3">
        <v>193.4434</v>
      </c>
      <c r="J24" s="3">
        <v>1698.45</v>
      </c>
      <c r="K24" s="3">
        <v>2914.24</v>
      </c>
    </row>
    <row r="25" spans="1:14" x14ac:dyDescent="0.25">
      <c r="A25" s="3" t="s">
        <v>34</v>
      </c>
      <c r="B25" s="3">
        <v>170.27080000000001</v>
      </c>
      <c r="C25" s="3">
        <v>88.02</v>
      </c>
      <c r="D25" s="3">
        <v>0.15</v>
      </c>
      <c r="E25" s="3">
        <v>725.02589999999998</v>
      </c>
      <c r="F25" s="3">
        <v>23.48</v>
      </c>
      <c r="G25" s="3">
        <v>288.85000000000002</v>
      </c>
      <c r="H25" s="3">
        <v>0</v>
      </c>
      <c r="I25" s="3">
        <v>193.4434</v>
      </c>
      <c r="J25" s="3">
        <v>1698.45</v>
      </c>
      <c r="K25" s="3">
        <v>2914.24</v>
      </c>
    </row>
    <row r="26" spans="1:14" x14ac:dyDescent="0.25">
      <c r="A26" s="3" t="s">
        <v>35</v>
      </c>
      <c r="B26" s="3">
        <v>169.9819</v>
      </c>
      <c r="C26" s="3">
        <v>87.87</v>
      </c>
      <c r="D26" s="3">
        <v>0.38</v>
      </c>
      <c r="E26" s="3">
        <v>725.02589999999998</v>
      </c>
      <c r="F26" s="3">
        <v>23.44</v>
      </c>
      <c r="G26" s="3">
        <v>737.23</v>
      </c>
      <c r="H26" s="3">
        <v>0</v>
      </c>
      <c r="I26" s="3">
        <v>193.4434</v>
      </c>
      <c r="J26" s="3">
        <v>1698.45</v>
      </c>
      <c r="K26" s="3">
        <v>2914.24</v>
      </c>
    </row>
    <row r="27" spans="1:14" x14ac:dyDescent="0.25">
      <c r="A27" s="3" t="s">
        <v>36</v>
      </c>
      <c r="B27" s="3">
        <v>169.24459999999999</v>
      </c>
      <c r="C27" s="3">
        <v>87.49</v>
      </c>
      <c r="D27" s="3">
        <v>0.35</v>
      </c>
      <c r="E27" s="3">
        <v>725.02589999999998</v>
      </c>
      <c r="F27" s="3">
        <v>23.34</v>
      </c>
      <c r="G27" s="3">
        <v>676.82</v>
      </c>
      <c r="H27" s="3">
        <v>0</v>
      </c>
      <c r="I27" s="3">
        <v>193.4434</v>
      </c>
      <c r="J27" s="3">
        <v>1698.45</v>
      </c>
      <c r="K27" s="3">
        <v>2914.24</v>
      </c>
    </row>
    <row r="28" spans="1:14" x14ac:dyDescent="0.25">
      <c r="A28" s="3" t="s">
        <v>37</v>
      </c>
      <c r="B28" s="3">
        <v>168.56780000000001</v>
      </c>
      <c r="C28" s="3">
        <v>87.14</v>
      </c>
      <c r="D28" s="3">
        <v>0.25</v>
      </c>
      <c r="E28" s="3">
        <v>725.02589999999998</v>
      </c>
      <c r="F28" s="3">
        <v>23.25</v>
      </c>
      <c r="G28" s="3">
        <v>489.15</v>
      </c>
      <c r="H28" s="3">
        <v>0</v>
      </c>
      <c r="I28" s="3">
        <v>193.4434</v>
      </c>
      <c r="J28" s="3">
        <v>1698.45</v>
      </c>
      <c r="K28" s="3">
        <v>2914.24</v>
      </c>
    </row>
    <row r="29" spans="1:14" x14ac:dyDescent="0.25">
      <c r="A29" s="3" t="s">
        <v>38</v>
      </c>
      <c r="B29" s="3">
        <v>168.07859999999999</v>
      </c>
      <c r="C29" s="3">
        <v>86.89</v>
      </c>
      <c r="D29" s="3">
        <v>0.22</v>
      </c>
      <c r="E29" s="3">
        <v>725.02589999999998</v>
      </c>
      <c r="F29" s="3">
        <v>23.18</v>
      </c>
      <c r="G29" s="3">
        <v>434.97</v>
      </c>
      <c r="H29" s="3">
        <v>0</v>
      </c>
      <c r="I29" s="3">
        <v>193.4434</v>
      </c>
      <c r="J29" s="3">
        <v>1698.45</v>
      </c>
      <c r="K29" s="3">
        <v>2914.24</v>
      </c>
    </row>
    <row r="30" spans="1:14" x14ac:dyDescent="0.25">
      <c r="A30" s="3" t="s">
        <v>39</v>
      </c>
      <c r="B30" s="3">
        <v>167.64359999999999</v>
      </c>
      <c r="C30" s="3">
        <v>86.66</v>
      </c>
      <c r="D30" s="3">
        <v>0.26</v>
      </c>
      <c r="E30" s="3">
        <v>725.02589999999998</v>
      </c>
      <c r="F30" s="3">
        <v>23.12</v>
      </c>
      <c r="G30" s="3">
        <v>496.95</v>
      </c>
      <c r="H30" s="3">
        <v>0</v>
      </c>
      <c r="I30" s="3">
        <v>193.4434</v>
      </c>
      <c r="J30" s="3">
        <v>1698.45</v>
      </c>
      <c r="K30" s="3">
        <v>2914.24</v>
      </c>
    </row>
    <row r="31" spans="1:14" x14ac:dyDescent="0.25">
      <c r="A31" s="3" t="s">
        <v>40</v>
      </c>
      <c r="B31" s="3">
        <v>167.14660000000001</v>
      </c>
      <c r="C31" s="3">
        <v>86.41</v>
      </c>
      <c r="D31" s="3">
        <v>0.28000000000000003</v>
      </c>
      <c r="E31" s="3">
        <v>725.02589999999998</v>
      </c>
      <c r="F31" s="3">
        <v>23.05</v>
      </c>
      <c r="G31" s="3">
        <v>543.96</v>
      </c>
      <c r="H31" s="3">
        <v>0</v>
      </c>
      <c r="I31" s="3">
        <v>193.4434</v>
      </c>
      <c r="J31" s="3">
        <v>1698.45</v>
      </c>
      <c r="K31" s="3">
        <v>2914.24</v>
      </c>
    </row>
    <row r="32" spans="1:14" x14ac:dyDescent="0.25">
      <c r="A32" s="3" t="s">
        <v>41</v>
      </c>
      <c r="B32" s="3">
        <v>166.60249999999999</v>
      </c>
      <c r="C32" s="3">
        <v>86.12</v>
      </c>
      <c r="D32" s="3">
        <v>0.23</v>
      </c>
      <c r="E32" s="3">
        <v>725.02589999999998</v>
      </c>
      <c r="F32" s="3">
        <v>22.98</v>
      </c>
      <c r="G32" s="3">
        <v>447.48</v>
      </c>
      <c r="H32" s="3">
        <v>0</v>
      </c>
      <c r="I32" s="3">
        <v>193.4434</v>
      </c>
      <c r="J32" s="3">
        <v>1698.45</v>
      </c>
      <c r="K32" s="3">
        <v>2914.24</v>
      </c>
    </row>
    <row r="33" spans="1:11" x14ac:dyDescent="0.25">
      <c r="A33" s="3" t="s">
        <v>42</v>
      </c>
      <c r="B33" s="3">
        <v>166.155</v>
      </c>
      <c r="C33" s="3">
        <v>85.89</v>
      </c>
      <c r="D33" s="3">
        <v>0.39</v>
      </c>
      <c r="E33" s="3">
        <v>725.02589999999998</v>
      </c>
      <c r="F33" s="3">
        <v>22.92</v>
      </c>
      <c r="G33" s="3">
        <v>754.99</v>
      </c>
      <c r="H33" s="3">
        <v>0</v>
      </c>
      <c r="I33" s="3">
        <v>193.4434</v>
      </c>
      <c r="J33" s="3">
        <v>1698.45</v>
      </c>
      <c r="K33" s="3">
        <v>2914.24</v>
      </c>
    </row>
    <row r="34" spans="1:11" x14ac:dyDescent="0.25">
      <c r="A34" s="3" t="s">
        <v>43</v>
      </c>
      <c r="B34" s="3">
        <v>165.4</v>
      </c>
      <c r="C34" s="3">
        <v>85.5</v>
      </c>
      <c r="D34" s="3">
        <v>0.4</v>
      </c>
      <c r="E34" s="3">
        <v>725.02589999999998</v>
      </c>
      <c r="F34" s="3">
        <v>22.81</v>
      </c>
      <c r="G34" s="3">
        <v>773.1</v>
      </c>
      <c r="H34" s="3">
        <v>0</v>
      </c>
      <c r="I34" s="3">
        <v>193.4434</v>
      </c>
      <c r="J34" s="3">
        <v>1698.45</v>
      </c>
      <c r="K34" s="3">
        <v>2914.24</v>
      </c>
    </row>
    <row r="35" spans="1:11" x14ac:dyDescent="0.25">
      <c r="A35" s="3" t="s">
        <v>44</v>
      </c>
      <c r="B35" s="3">
        <v>164.61709999999999</v>
      </c>
      <c r="C35" s="3">
        <v>85.1</v>
      </c>
      <c r="D35" s="3">
        <v>0.34</v>
      </c>
      <c r="E35" s="3">
        <v>725.02589999999998</v>
      </c>
      <c r="F35" s="3">
        <v>22.7</v>
      </c>
      <c r="G35" s="3">
        <v>653.76</v>
      </c>
      <c r="H35" s="3">
        <v>0</v>
      </c>
      <c r="I35" s="3">
        <v>193.4434</v>
      </c>
      <c r="J35" s="3">
        <v>1698.45</v>
      </c>
      <c r="K35" s="3">
        <v>2914.24</v>
      </c>
    </row>
    <row r="36" spans="1:11" x14ac:dyDescent="0.25">
      <c r="A36" s="3" t="s">
        <v>45</v>
      </c>
      <c r="B36" s="3">
        <v>163.97309999999999</v>
      </c>
      <c r="C36" s="3">
        <v>84.77</v>
      </c>
      <c r="D36" s="3">
        <v>0.31</v>
      </c>
      <c r="E36" s="3">
        <v>725.02589999999998</v>
      </c>
      <c r="F36" s="3">
        <v>22.62</v>
      </c>
      <c r="G36" s="3">
        <v>593.08000000000004</v>
      </c>
      <c r="H36" s="3">
        <v>0</v>
      </c>
      <c r="I36" s="3">
        <v>193.4434</v>
      </c>
      <c r="J36" s="3">
        <v>1698.45</v>
      </c>
      <c r="K36" s="3">
        <v>2914.24</v>
      </c>
    </row>
    <row r="37" spans="1:11" x14ac:dyDescent="0.25">
      <c r="A37" s="3" t="s">
        <v>46</v>
      </c>
      <c r="B37" s="3">
        <v>163.38</v>
      </c>
      <c r="C37" s="3">
        <v>84.46</v>
      </c>
      <c r="D37" s="3">
        <v>0.26</v>
      </c>
      <c r="E37" s="3">
        <v>725.02589999999998</v>
      </c>
      <c r="F37" s="3">
        <v>22.53</v>
      </c>
      <c r="G37" s="3">
        <v>507.98</v>
      </c>
      <c r="H37" s="3">
        <v>0</v>
      </c>
      <c r="I37" s="3">
        <v>193.4434</v>
      </c>
      <c r="J37" s="3">
        <v>1698.45</v>
      </c>
      <c r="K37" s="3">
        <v>2914.24</v>
      </c>
    </row>
    <row r="38" spans="1:11" x14ac:dyDescent="0.25">
      <c r="A38" s="3" t="s">
        <v>47</v>
      </c>
      <c r="B38" s="3">
        <v>162.87200000000001</v>
      </c>
      <c r="C38" s="3">
        <v>84.2</v>
      </c>
      <c r="D38" s="3">
        <v>0.27</v>
      </c>
      <c r="E38" s="3">
        <v>725.02589999999998</v>
      </c>
      <c r="F38" s="3">
        <v>22.46</v>
      </c>
      <c r="G38" s="3">
        <v>522</v>
      </c>
      <c r="H38" s="3">
        <v>0</v>
      </c>
      <c r="I38" s="3">
        <v>193.4434</v>
      </c>
      <c r="J38" s="3">
        <v>1698.45</v>
      </c>
      <c r="K38" s="3">
        <v>2914.24</v>
      </c>
    </row>
    <row r="39" spans="1:11" x14ac:dyDescent="0.25">
      <c r="A39" s="3" t="s">
        <v>48</v>
      </c>
      <c r="B39" s="3">
        <v>162.35</v>
      </c>
      <c r="C39" s="3">
        <v>83.93</v>
      </c>
      <c r="D39" s="3">
        <v>0.2</v>
      </c>
      <c r="E39" s="3">
        <v>725.02589999999998</v>
      </c>
      <c r="F39" s="3">
        <v>22.39</v>
      </c>
      <c r="G39" s="3">
        <v>380.31</v>
      </c>
      <c r="H39" s="3">
        <v>0</v>
      </c>
      <c r="I39" s="3">
        <v>193.4434</v>
      </c>
      <c r="J39" s="3">
        <v>1698.45</v>
      </c>
      <c r="K39" s="3">
        <v>2914.24</v>
      </c>
    </row>
    <row r="40" spans="1:11" x14ac:dyDescent="0.25">
      <c r="A40" s="3" t="s">
        <v>49</v>
      </c>
      <c r="B40" s="3">
        <v>161.96969999999999</v>
      </c>
      <c r="C40" s="3">
        <v>83.73</v>
      </c>
      <c r="D40" s="3">
        <v>0.32</v>
      </c>
      <c r="E40" s="3">
        <v>725.02589999999998</v>
      </c>
      <c r="F40" s="3">
        <v>22.34</v>
      </c>
      <c r="G40" s="3">
        <v>624.36</v>
      </c>
      <c r="H40" s="3">
        <v>0</v>
      </c>
      <c r="I40" s="3">
        <v>193.4434</v>
      </c>
      <c r="J40" s="3">
        <v>1698.45</v>
      </c>
      <c r="K40" s="3">
        <v>2914.24</v>
      </c>
    </row>
    <row r="41" spans="1:11" x14ac:dyDescent="0.25">
      <c r="A41" s="3" t="s">
        <v>50</v>
      </c>
      <c r="B41" s="3">
        <v>161.34530000000001</v>
      </c>
      <c r="C41" s="3">
        <v>83.41</v>
      </c>
      <c r="D41" s="3">
        <v>0.33</v>
      </c>
      <c r="E41" s="3">
        <v>725.02589999999998</v>
      </c>
      <c r="F41" s="3">
        <v>22.25</v>
      </c>
      <c r="G41" s="3">
        <v>636.69000000000005</v>
      </c>
      <c r="H41" s="3">
        <v>0</v>
      </c>
      <c r="I41" s="3">
        <v>193.4434</v>
      </c>
      <c r="J41" s="3">
        <v>1698.45</v>
      </c>
      <c r="K41" s="3">
        <v>2914.24</v>
      </c>
    </row>
    <row r="42" spans="1:11" x14ac:dyDescent="0.25">
      <c r="A42" s="3" t="s">
        <v>51</v>
      </c>
      <c r="B42" s="3">
        <v>160.70859999999999</v>
      </c>
      <c r="C42" s="3">
        <v>83.08</v>
      </c>
      <c r="D42" s="3">
        <v>0.13</v>
      </c>
      <c r="E42" s="3">
        <v>725.02589999999998</v>
      </c>
      <c r="F42" s="3">
        <v>22.17</v>
      </c>
      <c r="G42" s="3">
        <v>258.62</v>
      </c>
      <c r="H42" s="3">
        <v>0</v>
      </c>
      <c r="I42" s="3">
        <v>193.4434</v>
      </c>
      <c r="J42" s="3">
        <v>1698.45</v>
      </c>
      <c r="K42" s="3">
        <v>2914.24</v>
      </c>
    </row>
    <row r="43" spans="1:11" x14ac:dyDescent="0.25">
      <c r="A43" s="3" t="s">
        <v>52</v>
      </c>
      <c r="B43" s="3">
        <v>160.44990000000001</v>
      </c>
      <c r="C43" s="3">
        <v>82.94</v>
      </c>
      <c r="D43" s="3">
        <v>0.38</v>
      </c>
      <c r="E43" s="3">
        <v>725.02589999999998</v>
      </c>
      <c r="F43" s="3">
        <v>22.13</v>
      </c>
      <c r="G43" s="3">
        <v>741.74</v>
      </c>
      <c r="H43" s="3">
        <v>0</v>
      </c>
      <c r="I43" s="3">
        <v>193.4434</v>
      </c>
      <c r="J43" s="3">
        <v>1698.45</v>
      </c>
      <c r="K43" s="3">
        <v>2914.24</v>
      </c>
    </row>
    <row r="44" spans="1:11" x14ac:dyDescent="0.25">
      <c r="A44" s="3" t="s">
        <v>53</v>
      </c>
      <c r="B44" s="3">
        <v>159.70820000000001</v>
      </c>
      <c r="C44" s="3">
        <v>82.56</v>
      </c>
      <c r="D44" s="3">
        <v>0.3</v>
      </c>
      <c r="E44" s="3">
        <v>725.02589999999998</v>
      </c>
      <c r="F44" s="3">
        <v>22.03</v>
      </c>
      <c r="G44" s="3">
        <v>582.03</v>
      </c>
      <c r="H44" s="3">
        <v>0</v>
      </c>
      <c r="I44" s="3">
        <v>193.4434</v>
      </c>
      <c r="J44" s="3">
        <v>1698.45</v>
      </c>
      <c r="K44" s="3">
        <v>2914.24</v>
      </c>
    </row>
    <row r="45" spans="1:11" x14ac:dyDescent="0.25">
      <c r="A45" s="3" t="s">
        <v>54</v>
      </c>
      <c r="B45" s="3">
        <v>159.1233</v>
      </c>
      <c r="C45" s="3">
        <v>82.26</v>
      </c>
      <c r="D45" s="3">
        <v>0.33</v>
      </c>
      <c r="E45" s="3">
        <v>725.02589999999998</v>
      </c>
      <c r="F45" s="3">
        <v>21.95</v>
      </c>
      <c r="G45" s="3">
        <v>633.62</v>
      </c>
      <c r="H45" s="3">
        <v>0</v>
      </c>
      <c r="I45" s="3">
        <v>193.4434</v>
      </c>
      <c r="J45" s="3">
        <v>1698.45</v>
      </c>
      <c r="K45" s="3">
        <v>2914.24</v>
      </c>
    </row>
    <row r="46" spans="1:11" x14ac:dyDescent="0.25">
      <c r="A46" s="3" t="s">
        <v>55</v>
      </c>
      <c r="B46" s="3">
        <v>158.49250000000001</v>
      </c>
      <c r="C46" s="3">
        <v>81.93</v>
      </c>
      <c r="D46" s="3">
        <v>0.23</v>
      </c>
      <c r="E46" s="3">
        <v>725.02589999999998</v>
      </c>
      <c r="F46" s="3">
        <v>21.86</v>
      </c>
      <c r="G46" s="3">
        <v>450.82</v>
      </c>
      <c r="H46" s="3">
        <v>0</v>
      </c>
      <c r="I46" s="3">
        <v>193.4434</v>
      </c>
      <c r="J46" s="3">
        <v>1698.45</v>
      </c>
      <c r="K46" s="3">
        <v>2914.24</v>
      </c>
    </row>
    <row r="47" spans="1:11" x14ac:dyDescent="0.25">
      <c r="A47" s="3" t="s">
        <v>56</v>
      </c>
      <c r="B47" s="3">
        <v>158.0412</v>
      </c>
      <c r="C47" s="3">
        <v>81.7</v>
      </c>
      <c r="D47" s="3">
        <v>0.39</v>
      </c>
      <c r="E47" s="3">
        <v>725.02589999999998</v>
      </c>
      <c r="F47" s="3">
        <v>21.8</v>
      </c>
      <c r="G47" s="3">
        <v>751.25</v>
      </c>
      <c r="H47" s="3">
        <v>0</v>
      </c>
      <c r="I47" s="3">
        <v>193.4434</v>
      </c>
      <c r="J47" s="3">
        <v>1698.45</v>
      </c>
      <c r="K47" s="3">
        <v>2914.24</v>
      </c>
    </row>
    <row r="48" spans="1:11" x14ac:dyDescent="0.25">
      <c r="A48" s="3" t="s">
        <v>57</v>
      </c>
      <c r="B48" s="3">
        <v>157.28989999999999</v>
      </c>
      <c r="C48" s="3">
        <v>81.31</v>
      </c>
      <c r="D48" s="3">
        <v>0.28000000000000003</v>
      </c>
      <c r="E48" s="3">
        <v>725.02589999999998</v>
      </c>
      <c r="F48" s="3">
        <v>21.69</v>
      </c>
      <c r="G48" s="3">
        <v>535.9</v>
      </c>
      <c r="H48" s="3">
        <v>0</v>
      </c>
      <c r="I48" s="3">
        <v>193.4434</v>
      </c>
      <c r="J48" s="3">
        <v>1698.45</v>
      </c>
      <c r="K48" s="3">
        <v>2914.24</v>
      </c>
    </row>
    <row r="49" spans="1:11" x14ac:dyDescent="0.25">
      <c r="A49" s="3" t="s">
        <v>58</v>
      </c>
      <c r="B49" s="3">
        <v>156.75399999999999</v>
      </c>
      <c r="C49" s="3">
        <v>81.03</v>
      </c>
      <c r="D49" s="3">
        <v>0.26</v>
      </c>
      <c r="E49" s="3">
        <v>725.02589999999998</v>
      </c>
      <c r="F49" s="3">
        <v>21.62</v>
      </c>
      <c r="G49" s="3">
        <v>509.53</v>
      </c>
      <c r="H49" s="3">
        <v>1.1000000000000001</v>
      </c>
      <c r="I49" s="3">
        <v>193.4434</v>
      </c>
      <c r="J49" s="3">
        <v>1698.45</v>
      </c>
      <c r="K49" s="3">
        <v>2914.24</v>
      </c>
    </row>
    <row r="50" spans="1:11" x14ac:dyDescent="0.25">
      <c r="A50" s="3" t="s">
        <v>59</v>
      </c>
      <c r="B50" s="3">
        <v>156.2456</v>
      </c>
      <c r="C50" s="3">
        <v>80.77</v>
      </c>
      <c r="D50" s="3">
        <v>0.3</v>
      </c>
      <c r="E50" s="3">
        <v>725.02589999999998</v>
      </c>
      <c r="F50" s="3">
        <v>21.55</v>
      </c>
      <c r="G50" s="3">
        <v>571.39</v>
      </c>
      <c r="H50" s="3">
        <v>0</v>
      </c>
      <c r="I50" s="3">
        <v>193.4434</v>
      </c>
      <c r="J50" s="3">
        <v>1698.45</v>
      </c>
      <c r="K50" s="3">
        <v>2914.24</v>
      </c>
    </row>
    <row r="51" spans="1:11" x14ac:dyDescent="0.25">
      <c r="A51" s="3" t="s">
        <v>60</v>
      </c>
      <c r="B51" s="3">
        <v>155.67420000000001</v>
      </c>
      <c r="C51" s="3">
        <v>80.48</v>
      </c>
      <c r="D51" s="3">
        <v>0.36</v>
      </c>
      <c r="E51" s="3">
        <v>725.02589999999998</v>
      </c>
      <c r="F51" s="3">
        <v>21.47</v>
      </c>
      <c r="G51" s="3">
        <v>702.57</v>
      </c>
      <c r="H51" s="3">
        <v>0</v>
      </c>
      <c r="I51" s="3">
        <v>193.4434</v>
      </c>
      <c r="J51" s="3">
        <v>1698.45</v>
      </c>
      <c r="K51" s="3">
        <v>2914.24</v>
      </c>
    </row>
    <row r="52" spans="1:11" x14ac:dyDescent="0.25">
      <c r="A52" s="3" t="s">
        <v>61</v>
      </c>
      <c r="B52" s="3">
        <v>154.9716</v>
      </c>
      <c r="C52" s="3">
        <v>80.11</v>
      </c>
      <c r="D52" s="3">
        <v>0.19</v>
      </c>
      <c r="E52" s="3">
        <v>725.02589999999998</v>
      </c>
      <c r="F52" s="3">
        <v>21.37</v>
      </c>
      <c r="G52" s="3">
        <v>365.87</v>
      </c>
      <c r="H52" s="3">
        <v>0</v>
      </c>
      <c r="I52" s="3">
        <v>193.4434</v>
      </c>
      <c r="J52" s="3">
        <v>1698.45</v>
      </c>
      <c r="K52" s="3">
        <v>2914.24</v>
      </c>
    </row>
    <row r="53" spans="1:11" x14ac:dyDescent="0.25">
      <c r="A53" s="3" t="s">
        <v>62</v>
      </c>
      <c r="B53" s="3">
        <v>154.60570000000001</v>
      </c>
      <c r="C53" s="3">
        <v>79.92</v>
      </c>
      <c r="D53" s="3">
        <v>0.21</v>
      </c>
      <c r="E53" s="3">
        <v>725.02589999999998</v>
      </c>
      <c r="F53" s="3">
        <v>21.32</v>
      </c>
      <c r="G53" s="3">
        <v>397.51</v>
      </c>
      <c r="H53" s="3">
        <v>0</v>
      </c>
      <c r="I53" s="3">
        <v>193.4434</v>
      </c>
      <c r="J53" s="3">
        <v>1698.45</v>
      </c>
      <c r="K53" s="3">
        <v>2914.24</v>
      </c>
    </row>
    <row r="54" spans="1:11" x14ac:dyDescent="0.25">
      <c r="A54" s="3" t="s">
        <v>63</v>
      </c>
      <c r="B54" s="3">
        <v>154.2081</v>
      </c>
      <c r="C54" s="3">
        <v>79.72</v>
      </c>
      <c r="D54" s="3">
        <v>0.33</v>
      </c>
      <c r="E54" s="3">
        <v>725.02589999999998</v>
      </c>
      <c r="F54" s="3">
        <v>21.27</v>
      </c>
      <c r="G54" s="3">
        <v>633.88</v>
      </c>
      <c r="H54" s="3">
        <v>0</v>
      </c>
      <c r="I54" s="3">
        <v>193.4434</v>
      </c>
      <c r="J54" s="3">
        <v>1698.45</v>
      </c>
      <c r="K54" s="3">
        <v>2914.24</v>
      </c>
    </row>
    <row r="55" spans="1:11" x14ac:dyDescent="0.25">
      <c r="A55" s="3" t="s">
        <v>64</v>
      </c>
      <c r="B55" s="3">
        <v>153.57419999999999</v>
      </c>
      <c r="C55" s="3">
        <v>79.39</v>
      </c>
      <c r="D55" s="3">
        <v>0.3</v>
      </c>
      <c r="E55" s="3">
        <v>725.02589999999998</v>
      </c>
      <c r="F55" s="3">
        <v>21.18</v>
      </c>
      <c r="G55" s="3">
        <v>581.63</v>
      </c>
      <c r="H55" s="3">
        <v>0</v>
      </c>
      <c r="I55" s="3">
        <v>193.4434</v>
      </c>
      <c r="J55" s="3">
        <v>1698.45</v>
      </c>
      <c r="K55" s="3">
        <v>2914.24</v>
      </c>
    </row>
    <row r="56" spans="1:11" x14ac:dyDescent="0.25">
      <c r="A56" s="3" t="s">
        <v>65</v>
      </c>
      <c r="B56" s="3">
        <v>152.99260000000001</v>
      </c>
      <c r="C56" s="3">
        <v>79.09</v>
      </c>
      <c r="D56" s="3">
        <v>0.35</v>
      </c>
      <c r="E56" s="3">
        <v>725.02589999999998</v>
      </c>
      <c r="F56" s="3">
        <v>21.1</v>
      </c>
      <c r="G56" s="3">
        <v>671.22</v>
      </c>
      <c r="H56" s="3">
        <v>0</v>
      </c>
      <c r="I56" s="3">
        <v>193.4434</v>
      </c>
      <c r="J56" s="3">
        <v>1698.45</v>
      </c>
      <c r="K56" s="3">
        <v>2914.24</v>
      </c>
    </row>
    <row r="57" spans="1:11" x14ac:dyDescent="0.25">
      <c r="A57" s="3" t="s">
        <v>66</v>
      </c>
      <c r="B57" s="3">
        <v>152.32130000000001</v>
      </c>
      <c r="C57" s="3">
        <v>78.739999999999995</v>
      </c>
      <c r="D57" s="3">
        <v>0.3</v>
      </c>
      <c r="E57" s="3">
        <v>725.02589999999998</v>
      </c>
      <c r="F57" s="3">
        <v>21.01</v>
      </c>
      <c r="G57" s="3">
        <v>580.53</v>
      </c>
      <c r="H57" s="3">
        <v>0</v>
      </c>
      <c r="I57" s="3">
        <v>193.4434</v>
      </c>
      <c r="J57" s="3">
        <v>1698.45</v>
      </c>
      <c r="K57" s="3">
        <v>2914.24</v>
      </c>
    </row>
    <row r="58" spans="1:11" x14ac:dyDescent="0.25">
      <c r="A58" s="3" t="s">
        <v>67</v>
      </c>
      <c r="B58" s="3">
        <v>151.74080000000001</v>
      </c>
      <c r="C58" s="3">
        <v>78.44</v>
      </c>
      <c r="D58" s="3">
        <v>0.25</v>
      </c>
      <c r="E58" s="3">
        <v>725.02589999999998</v>
      </c>
      <c r="F58" s="3">
        <v>20.93</v>
      </c>
      <c r="G58" s="3">
        <v>478.66</v>
      </c>
      <c r="H58" s="3">
        <v>0</v>
      </c>
      <c r="I58" s="3">
        <v>193.4434</v>
      </c>
      <c r="J58" s="3">
        <v>1698.45</v>
      </c>
      <c r="K58" s="3">
        <v>2914.24</v>
      </c>
    </row>
    <row r="59" spans="1:11" x14ac:dyDescent="0.25">
      <c r="A59" s="3" t="s">
        <v>68</v>
      </c>
      <c r="B59" s="3">
        <v>151.2621</v>
      </c>
      <c r="C59" s="3">
        <v>78.19</v>
      </c>
      <c r="D59" s="3">
        <v>0.37</v>
      </c>
      <c r="E59" s="3">
        <v>725.02589999999998</v>
      </c>
      <c r="F59" s="3">
        <v>20.86</v>
      </c>
      <c r="G59" s="3">
        <v>720.75</v>
      </c>
      <c r="H59" s="3">
        <v>0</v>
      </c>
      <c r="I59" s="3">
        <v>193.4434</v>
      </c>
      <c r="J59" s="3">
        <v>1698.45</v>
      </c>
      <c r="K59" s="3">
        <v>2914.24</v>
      </c>
    </row>
    <row r="60" spans="1:11" x14ac:dyDescent="0.25">
      <c r="A60" s="3" t="s">
        <v>69</v>
      </c>
      <c r="B60" s="3">
        <v>150.54130000000001</v>
      </c>
      <c r="C60" s="3">
        <v>77.819999999999993</v>
      </c>
      <c r="D60" s="3">
        <v>0.37</v>
      </c>
      <c r="E60" s="3">
        <v>725.02589999999998</v>
      </c>
      <c r="F60" s="3">
        <v>20.76</v>
      </c>
      <c r="G60" s="3">
        <v>712.52</v>
      </c>
      <c r="H60" s="3">
        <v>0</v>
      </c>
      <c r="I60" s="3">
        <v>193.4434</v>
      </c>
      <c r="J60" s="3">
        <v>1698.45</v>
      </c>
      <c r="K60" s="3">
        <v>2914.24</v>
      </c>
    </row>
    <row r="61" spans="1:11" x14ac:dyDescent="0.25">
      <c r="A61" s="3" t="s">
        <v>70</v>
      </c>
      <c r="B61" s="3">
        <v>149.8288</v>
      </c>
      <c r="C61" s="3">
        <v>77.45</v>
      </c>
      <c r="D61" s="3">
        <v>0.4</v>
      </c>
      <c r="E61" s="3">
        <v>725.02589999999998</v>
      </c>
      <c r="F61" s="3">
        <v>20.67</v>
      </c>
      <c r="G61" s="3">
        <v>768.39</v>
      </c>
      <c r="H61" s="3">
        <v>0</v>
      </c>
      <c r="I61" s="3">
        <v>193.4434</v>
      </c>
      <c r="J61" s="3">
        <v>1698.45</v>
      </c>
      <c r="K61" s="3">
        <v>2914.24</v>
      </c>
    </row>
    <row r="62" spans="1:11" x14ac:dyDescent="0.25">
      <c r="A62" s="3" t="s">
        <v>71</v>
      </c>
      <c r="B62" s="3">
        <v>149.06039999999999</v>
      </c>
      <c r="C62" s="3">
        <v>77.06</v>
      </c>
      <c r="D62" s="3">
        <v>0.37</v>
      </c>
      <c r="E62" s="3">
        <v>725.02589999999998</v>
      </c>
      <c r="F62" s="3">
        <v>20.56</v>
      </c>
      <c r="G62" s="3">
        <v>723.56</v>
      </c>
      <c r="H62" s="3">
        <v>0</v>
      </c>
      <c r="I62" s="3">
        <v>193.4434</v>
      </c>
      <c r="J62" s="3">
        <v>1698.45</v>
      </c>
      <c r="K62" s="3">
        <v>2914.24</v>
      </c>
    </row>
    <row r="63" spans="1:11" x14ac:dyDescent="0.25">
      <c r="A63" s="3" t="s">
        <v>72</v>
      </c>
      <c r="B63" s="3">
        <v>148.33680000000001</v>
      </c>
      <c r="C63" s="3">
        <v>76.680000000000007</v>
      </c>
      <c r="D63" s="3">
        <v>0.32</v>
      </c>
      <c r="E63" s="3">
        <v>725.02589999999998</v>
      </c>
      <c r="F63" s="3">
        <v>20.46</v>
      </c>
      <c r="G63" s="3">
        <v>624.71</v>
      </c>
      <c r="H63" s="3">
        <v>0</v>
      </c>
      <c r="I63" s="3">
        <v>193.4434</v>
      </c>
      <c r="J63" s="3">
        <v>1698.45</v>
      </c>
      <c r="K63" s="3">
        <v>2914.24</v>
      </c>
    </row>
    <row r="64" spans="1:11" x14ac:dyDescent="0.25">
      <c r="A64" s="3" t="s">
        <v>73</v>
      </c>
      <c r="B64" s="3">
        <v>147.71209999999999</v>
      </c>
      <c r="C64" s="3">
        <v>76.36</v>
      </c>
      <c r="D64" s="3">
        <v>0.34</v>
      </c>
      <c r="E64" s="3">
        <v>725.02589999999998</v>
      </c>
      <c r="F64" s="3">
        <v>20.37</v>
      </c>
      <c r="G64" s="3">
        <v>649.97</v>
      </c>
      <c r="H64" s="3">
        <v>0</v>
      </c>
      <c r="I64" s="3">
        <v>193.4434</v>
      </c>
      <c r="J64" s="3">
        <v>1698.45</v>
      </c>
      <c r="K64" s="3">
        <v>2914.24</v>
      </c>
    </row>
    <row r="65" spans="1:11" x14ac:dyDescent="0.25">
      <c r="A65" s="3" t="s">
        <v>74</v>
      </c>
      <c r="B65" s="3">
        <v>147.06209999999999</v>
      </c>
      <c r="C65" s="3">
        <v>76.02</v>
      </c>
      <c r="D65" s="3">
        <v>0.33</v>
      </c>
      <c r="E65" s="3">
        <v>725.02589999999998</v>
      </c>
      <c r="F65" s="3">
        <v>20.28</v>
      </c>
      <c r="G65" s="3">
        <v>647.16999999999996</v>
      </c>
      <c r="H65" s="3">
        <v>0</v>
      </c>
      <c r="I65" s="3">
        <v>193.4434</v>
      </c>
      <c r="J65" s="3">
        <v>1698.45</v>
      </c>
      <c r="K65" s="3">
        <v>2914.24</v>
      </c>
    </row>
    <row r="66" spans="1:11" x14ac:dyDescent="0.25">
      <c r="A66" s="3" t="s">
        <v>75</v>
      </c>
      <c r="B66" s="3">
        <v>146.41489999999999</v>
      </c>
      <c r="C66" s="3">
        <v>75.69</v>
      </c>
      <c r="D66" s="3">
        <v>0.31</v>
      </c>
      <c r="E66" s="3">
        <v>725.02589999999998</v>
      </c>
      <c r="F66" s="3">
        <v>20.190000000000001</v>
      </c>
      <c r="G66" s="3">
        <v>604.51</v>
      </c>
      <c r="H66" s="3">
        <v>0</v>
      </c>
      <c r="I66" s="3">
        <v>193.4434</v>
      </c>
      <c r="J66" s="3">
        <v>1698.45</v>
      </c>
      <c r="K66" s="3">
        <v>2914.24</v>
      </c>
    </row>
    <row r="67" spans="1:11" x14ac:dyDescent="0.25">
      <c r="A67" s="3" t="s">
        <v>76</v>
      </c>
      <c r="B67" s="3">
        <v>145.8117</v>
      </c>
      <c r="C67" s="3">
        <v>75.38</v>
      </c>
      <c r="D67" s="3">
        <v>0.36</v>
      </c>
      <c r="E67" s="3">
        <v>725.02589999999998</v>
      </c>
      <c r="F67" s="3">
        <v>20.11</v>
      </c>
      <c r="G67" s="3">
        <v>691.4</v>
      </c>
      <c r="H67" s="3">
        <v>0</v>
      </c>
      <c r="I67" s="3">
        <v>193.4434</v>
      </c>
      <c r="J67" s="3">
        <v>1698.45</v>
      </c>
      <c r="K67" s="3">
        <v>2914.24</v>
      </c>
    </row>
    <row r="68" spans="1:11" x14ac:dyDescent="0.25">
      <c r="A68" s="3" t="s">
        <v>77</v>
      </c>
      <c r="B68" s="3">
        <v>145.12029999999999</v>
      </c>
      <c r="C68" s="3">
        <v>75.02</v>
      </c>
      <c r="D68" s="3">
        <v>0.5</v>
      </c>
      <c r="E68" s="3">
        <v>725.02589999999998</v>
      </c>
      <c r="F68" s="3">
        <v>20.02</v>
      </c>
      <c r="G68" s="3">
        <v>958.04</v>
      </c>
      <c r="H68" s="3">
        <v>0</v>
      </c>
      <c r="I68" s="3">
        <v>193.4434</v>
      </c>
      <c r="J68" s="3">
        <v>1698.45</v>
      </c>
      <c r="K68" s="3">
        <v>2914.24</v>
      </c>
    </row>
    <row r="69" spans="1:11" x14ac:dyDescent="0.25">
      <c r="A69" s="3" t="s">
        <v>78</v>
      </c>
      <c r="B69" s="3">
        <v>144.16220000000001</v>
      </c>
      <c r="C69" s="3">
        <v>74.52</v>
      </c>
      <c r="D69" s="3">
        <v>0.46</v>
      </c>
      <c r="E69" s="3">
        <v>725.02589999999998</v>
      </c>
      <c r="F69" s="3">
        <v>19.88</v>
      </c>
      <c r="G69" s="3">
        <v>883.06</v>
      </c>
      <c r="H69" s="3">
        <v>0</v>
      </c>
      <c r="I69" s="3">
        <v>193.4434</v>
      </c>
      <c r="J69" s="3">
        <v>1698.45</v>
      </c>
      <c r="K69" s="3">
        <v>2914.24</v>
      </c>
    </row>
    <row r="70" spans="1:11" x14ac:dyDescent="0.25">
      <c r="A70" s="3" t="s">
        <v>79</v>
      </c>
      <c r="B70" s="3">
        <v>143.2792</v>
      </c>
      <c r="C70" s="3">
        <v>74.069999999999993</v>
      </c>
      <c r="D70" s="3">
        <v>0.28000000000000003</v>
      </c>
      <c r="E70" s="3">
        <v>725.02589999999998</v>
      </c>
      <c r="F70" s="3">
        <v>19.760000000000002</v>
      </c>
      <c r="G70" s="3">
        <v>542.07000000000005</v>
      </c>
      <c r="H70" s="3">
        <v>0</v>
      </c>
      <c r="I70" s="3">
        <v>193.4434</v>
      </c>
      <c r="J70" s="3">
        <v>1698.45</v>
      </c>
      <c r="K70" s="3">
        <v>2914.24</v>
      </c>
    </row>
    <row r="71" spans="1:11" x14ac:dyDescent="0.25">
      <c r="A71" s="3" t="s">
        <v>80</v>
      </c>
      <c r="B71" s="3">
        <v>142.7371</v>
      </c>
      <c r="C71" s="3">
        <v>73.790000000000006</v>
      </c>
      <c r="D71" s="3">
        <v>0.25</v>
      </c>
      <c r="E71" s="3">
        <v>725.02589999999998</v>
      </c>
      <c r="F71" s="3">
        <v>19.690000000000001</v>
      </c>
      <c r="G71" s="3">
        <v>482.61</v>
      </c>
      <c r="H71" s="3">
        <v>0</v>
      </c>
      <c r="I71" s="3">
        <v>193.4434</v>
      </c>
      <c r="J71" s="3">
        <v>1698.45</v>
      </c>
      <c r="K71" s="3">
        <v>2914.24</v>
      </c>
    </row>
    <row r="72" spans="1:11" x14ac:dyDescent="0.25">
      <c r="A72" s="3" t="s">
        <v>81</v>
      </c>
      <c r="B72" s="3">
        <v>142.75829999999999</v>
      </c>
      <c r="C72" s="3">
        <v>73.8</v>
      </c>
      <c r="D72" s="3">
        <v>0.21</v>
      </c>
      <c r="E72" s="3">
        <v>725.02589999999998</v>
      </c>
      <c r="F72" s="3">
        <v>19.690000000000001</v>
      </c>
      <c r="G72" s="3">
        <v>411.33</v>
      </c>
      <c r="H72" s="3">
        <v>0</v>
      </c>
      <c r="I72" s="3">
        <v>193.4434</v>
      </c>
      <c r="J72" s="3">
        <v>1698.45</v>
      </c>
      <c r="K72" s="3">
        <v>2914.24</v>
      </c>
    </row>
    <row r="73" spans="1:11" x14ac:dyDescent="0.25">
      <c r="A73" s="3" t="s">
        <v>82</v>
      </c>
      <c r="B73" s="3">
        <v>142.34350000000001</v>
      </c>
      <c r="C73" s="3">
        <v>73.58</v>
      </c>
      <c r="D73" s="3">
        <v>0.2</v>
      </c>
      <c r="E73" s="3">
        <v>725.02589999999998</v>
      </c>
      <c r="F73" s="3">
        <v>19.63</v>
      </c>
      <c r="G73" s="3">
        <v>381.16</v>
      </c>
      <c r="H73" s="3">
        <v>0</v>
      </c>
      <c r="I73" s="3">
        <v>193.4434</v>
      </c>
      <c r="J73" s="3">
        <v>1698.45</v>
      </c>
      <c r="K73" s="3">
        <v>2914.24</v>
      </c>
    </row>
    <row r="74" spans="1:11" x14ac:dyDescent="0.25">
      <c r="A74" s="3" t="s">
        <v>83</v>
      </c>
      <c r="B74" s="3">
        <v>141.9589</v>
      </c>
      <c r="C74" s="3">
        <v>73.39</v>
      </c>
      <c r="D74" s="3">
        <v>0.2</v>
      </c>
      <c r="E74" s="3">
        <v>725.02589999999998</v>
      </c>
      <c r="F74" s="3">
        <v>19.579999999999998</v>
      </c>
      <c r="G74" s="3">
        <v>379.88</v>
      </c>
      <c r="H74" s="3">
        <v>0</v>
      </c>
      <c r="I74" s="3">
        <v>193.4434</v>
      </c>
      <c r="J74" s="3">
        <v>1698.45</v>
      </c>
      <c r="K74" s="3">
        <v>2914.24</v>
      </c>
    </row>
    <row r="75" spans="1:11" x14ac:dyDescent="0.25">
      <c r="A75" s="3" t="s">
        <v>84</v>
      </c>
      <c r="B75" s="3">
        <v>141.07130000000001</v>
      </c>
      <c r="C75" s="3">
        <v>72.930000000000007</v>
      </c>
      <c r="D75" s="3">
        <v>0.38</v>
      </c>
      <c r="E75" s="3">
        <v>725.02589999999998</v>
      </c>
      <c r="F75" s="3">
        <v>19.46</v>
      </c>
      <c r="G75" s="3">
        <v>726.8</v>
      </c>
      <c r="H75" s="3">
        <v>0</v>
      </c>
      <c r="I75" s="3">
        <v>193.4434</v>
      </c>
      <c r="J75" s="3">
        <v>1698.45</v>
      </c>
      <c r="K75" s="3">
        <v>2914.24</v>
      </c>
    </row>
    <row r="76" spans="1:11" x14ac:dyDescent="0.25">
      <c r="A76" s="3" t="s">
        <v>85</v>
      </c>
      <c r="B76" s="3">
        <v>140.35130000000001</v>
      </c>
      <c r="C76" s="3">
        <v>72.55</v>
      </c>
      <c r="D76" s="3">
        <v>0.36</v>
      </c>
      <c r="E76" s="3">
        <v>725.02589999999998</v>
      </c>
      <c r="F76" s="3">
        <v>19.36</v>
      </c>
      <c r="G76" s="3">
        <v>688.19</v>
      </c>
      <c r="H76" s="3">
        <v>0</v>
      </c>
      <c r="I76" s="3">
        <v>193.4434</v>
      </c>
      <c r="J76" s="3">
        <v>1698.45</v>
      </c>
      <c r="K76" s="3">
        <v>2914.24</v>
      </c>
    </row>
    <row r="77" spans="1:11" x14ac:dyDescent="0.25">
      <c r="A77" s="3" t="s">
        <v>86</v>
      </c>
      <c r="B77" s="3">
        <v>139.66309999999999</v>
      </c>
      <c r="C77" s="3">
        <v>72.2</v>
      </c>
      <c r="D77" s="3">
        <v>0.4</v>
      </c>
      <c r="E77" s="3">
        <v>725.02589999999998</v>
      </c>
      <c r="F77" s="3">
        <v>19.260000000000002</v>
      </c>
      <c r="G77" s="3">
        <v>765.94</v>
      </c>
      <c r="H77" s="3">
        <v>0</v>
      </c>
      <c r="I77" s="3">
        <v>193.4434</v>
      </c>
      <c r="J77" s="3">
        <v>1698.45</v>
      </c>
      <c r="K77" s="3">
        <v>2914.24</v>
      </c>
    </row>
    <row r="78" spans="1:11" x14ac:dyDescent="0.25">
      <c r="A78" s="3" t="s">
        <v>87</v>
      </c>
      <c r="B78" s="3">
        <v>138.8972</v>
      </c>
      <c r="C78" s="3">
        <v>71.8</v>
      </c>
      <c r="D78" s="3">
        <v>0.38</v>
      </c>
      <c r="E78" s="3">
        <v>725.02589999999998</v>
      </c>
      <c r="F78" s="3">
        <v>19.16</v>
      </c>
      <c r="G78" s="3">
        <v>726.4</v>
      </c>
      <c r="H78" s="3">
        <v>0</v>
      </c>
      <c r="I78" s="3">
        <v>193.4434</v>
      </c>
      <c r="J78" s="3">
        <v>1698.45</v>
      </c>
      <c r="K78" s="3">
        <v>2914.24</v>
      </c>
    </row>
    <row r="79" spans="1:11" x14ac:dyDescent="0.25">
      <c r="A79" s="3" t="s">
        <v>88</v>
      </c>
      <c r="B79" s="3">
        <v>138.17590000000001</v>
      </c>
      <c r="C79" s="3">
        <v>71.430000000000007</v>
      </c>
      <c r="D79" s="3">
        <v>0.41</v>
      </c>
      <c r="E79" s="3">
        <v>725.02589999999998</v>
      </c>
      <c r="F79" s="3">
        <v>19.059999999999999</v>
      </c>
      <c r="G79" s="3">
        <v>797</v>
      </c>
      <c r="H79" s="3">
        <v>0</v>
      </c>
      <c r="I79" s="3">
        <v>193.4434</v>
      </c>
      <c r="J79" s="3">
        <v>1698.45</v>
      </c>
      <c r="K79" s="3">
        <v>2914.24</v>
      </c>
    </row>
    <row r="80" spans="1:11" x14ac:dyDescent="0.25">
      <c r="A80" s="3" t="s">
        <v>89</v>
      </c>
      <c r="B80" s="3">
        <v>137.37889999999999</v>
      </c>
      <c r="C80" s="3">
        <v>71.02</v>
      </c>
      <c r="D80" s="3">
        <v>0.31</v>
      </c>
      <c r="E80" s="3">
        <v>725.02589999999998</v>
      </c>
      <c r="F80" s="3">
        <v>18.95</v>
      </c>
      <c r="G80" s="3">
        <v>597.26</v>
      </c>
      <c r="H80" s="3">
        <v>0</v>
      </c>
      <c r="I80" s="3">
        <v>193.4434</v>
      </c>
      <c r="J80" s="3">
        <v>1698.45</v>
      </c>
      <c r="K80" s="3">
        <v>2914.24</v>
      </c>
    </row>
    <row r="81" spans="1:11" x14ac:dyDescent="0.25">
      <c r="A81" s="3" t="s">
        <v>90</v>
      </c>
      <c r="B81" s="3">
        <v>136.7816</v>
      </c>
      <c r="C81" s="3">
        <v>70.709999999999994</v>
      </c>
      <c r="D81" s="3">
        <v>0.23</v>
      </c>
      <c r="E81" s="3">
        <v>725.02589999999998</v>
      </c>
      <c r="F81" s="3">
        <v>18.87</v>
      </c>
      <c r="G81" s="3">
        <v>449.09</v>
      </c>
      <c r="H81" s="3">
        <v>0</v>
      </c>
      <c r="I81" s="3">
        <v>193.4434</v>
      </c>
      <c r="J81" s="3">
        <v>1698.45</v>
      </c>
      <c r="K81" s="3">
        <v>2914.24</v>
      </c>
    </row>
    <row r="82" spans="1:11" x14ac:dyDescent="0.25">
      <c r="A82" s="3" t="s">
        <v>91</v>
      </c>
      <c r="B82" s="3">
        <v>136.3288</v>
      </c>
      <c r="C82" s="3">
        <v>70.47</v>
      </c>
      <c r="D82" s="3">
        <v>0.47</v>
      </c>
      <c r="E82" s="3">
        <v>725.02589999999998</v>
      </c>
      <c r="F82" s="3">
        <v>18.8</v>
      </c>
      <c r="G82" s="3">
        <v>905.76</v>
      </c>
      <c r="H82" s="3">
        <v>0</v>
      </c>
      <c r="I82" s="3">
        <v>193.4434</v>
      </c>
      <c r="J82" s="3">
        <v>1698.45</v>
      </c>
      <c r="K82" s="3">
        <v>2914.24</v>
      </c>
    </row>
    <row r="83" spans="1:11" x14ac:dyDescent="0.25">
      <c r="A83" s="3" t="s">
        <v>92</v>
      </c>
      <c r="B83" s="3">
        <v>135.42310000000001</v>
      </c>
      <c r="C83" s="3">
        <v>70.010000000000005</v>
      </c>
      <c r="D83" s="3">
        <v>0.45</v>
      </c>
      <c r="E83" s="3">
        <v>725.02589999999998</v>
      </c>
      <c r="F83" s="3">
        <v>18.68</v>
      </c>
      <c r="G83" s="3">
        <v>864.1</v>
      </c>
      <c r="H83" s="3">
        <v>0</v>
      </c>
      <c r="I83" s="3">
        <v>193.4434</v>
      </c>
      <c r="J83" s="3">
        <v>1698.45</v>
      </c>
      <c r="K83" s="3">
        <v>2914.24</v>
      </c>
    </row>
    <row r="84" spans="1:11" x14ac:dyDescent="0.25">
      <c r="A84" s="3" t="s">
        <v>93</v>
      </c>
      <c r="B84" s="3">
        <v>134.55889999999999</v>
      </c>
      <c r="C84" s="3">
        <v>69.56</v>
      </c>
      <c r="D84" s="3">
        <v>0.38</v>
      </c>
      <c r="E84" s="3">
        <v>725.02589999999998</v>
      </c>
      <c r="F84" s="3">
        <v>18.559999999999999</v>
      </c>
      <c r="G84" s="3">
        <v>742.27</v>
      </c>
      <c r="H84" s="3">
        <v>0</v>
      </c>
      <c r="I84" s="3">
        <v>193.4434</v>
      </c>
      <c r="J84" s="3">
        <v>1698.45</v>
      </c>
      <c r="K84" s="3">
        <v>2914.24</v>
      </c>
    </row>
    <row r="85" spans="1:11" x14ac:dyDescent="0.25">
      <c r="A85" s="3" t="s">
        <v>94</v>
      </c>
      <c r="B85" s="3">
        <v>133.8167</v>
      </c>
      <c r="C85" s="3">
        <v>69.180000000000007</v>
      </c>
      <c r="D85" s="3">
        <v>0.32</v>
      </c>
      <c r="E85" s="3">
        <v>725.02589999999998</v>
      </c>
      <c r="F85" s="3">
        <v>18.46</v>
      </c>
      <c r="G85" s="3">
        <v>616.97</v>
      </c>
      <c r="H85" s="3">
        <v>0</v>
      </c>
      <c r="I85" s="3">
        <v>193.4434</v>
      </c>
      <c r="J85" s="3">
        <v>1698.45</v>
      </c>
      <c r="K85" s="3">
        <v>2914.24</v>
      </c>
    </row>
    <row r="86" spans="1:11" x14ac:dyDescent="0.25">
      <c r="A86" s="3" t="s">
        <v>95</v>
      </c>
      <c r="B86" s="3">
        <v>133.19970000000001</v>
      </c>
      <c r="C86" s="3">
        <v>68.86</v>
      </c>
      <c r="D86" s="3">
        <v>0.22</v>
      </c>
      <c r="E86" s="3">
        <v>725.02589999999998</v>
      </c>
      <c r="F86" s="3">
        <v>18.37</v>
      </c>
      <c r="G86" s="3">
        <v>435.09</v>
      </c>
      <c r="H86" s="3">
        <v>0</v>
      </c>
      <c r="I86" s="3">
        <v>193.4434</v>
      </c>
      <c r="J86" s="3">
        <v>1698.45</v>
      </c>
      <c r="K86" s="3">
        <v>2914.24</v>
      </c>
    </row>
    <row r="87" spans="1:11" x14ac:dyDescent="0.25">
      <c r="A87" s="3" t="s">
        <v>96</v>
      </c>
      <c r="B87" s="3">
        <v>132.7646</v>
      </c>
      <c r="C87" s="3">
        <v>68.63</v>
      </c>
      <c r="D87" s="3">
        <v>0.35</v>
      </c>
      <c r="E87" s="3">
        <v>725.02589999999998</v>
      </c>
      <c r="F87" s="3">
        <v>18.309999999999999</v>
      </c>
      <c r="G87" s="3">
        <v>676.32</v>
      </c>
      <c r="H87" s="3">
        <v>0</v>
      </c>
      <c r="I87" s="3">
        <v>193.4434</v>
      </c>
      <c r="J87" s="3">
        <v>1698.45</v>
      </c>
      <c r="K87" s="3">
        <v>2914.24</v>
      </c>
    </row>
    <row r="88" spans="1:11" x14ac:dyDescent="0.25">
      <c r="A88" s="3" t="s">
        <v>97</v>
      </c>
      <c r="B88" s="3">
        <v>132.0882</v>
      </c>
      <c r="C88" s="3">
        <v>68.28</v>
      </c>
      <c r="D88" s="3">
        <v>0.4</v>
      </c>
      <c r="E88" s="3">
        <v>725.02589999999998</v>
      </c>
      <c r="F88" s="3">
        <v>18.22</v>
      </c>
      <c r="G88" s="3">
        <v>780.24</v>
      </c>
      <c r="H88" s="3">
        <v>0</v>
      </c>
      <c r="I88" s="3">
        <v>193.4434</v>
      </c>
      <c r="J88" s="3">
        <v>1698.45</v>
      </c>
      <c r="K88" s="3">
        <v>2914.24</v>
      </c>
    </row>
    <row r="89" spans="1:11" x14ac:dyDescent="0.25">
      <c r="A89" s="3" t="s">
        <v>98</v>
      </c>
      <c r="B89" s="3">
        <v>131.30779999999999</v>
      </c>
      <c r="C89" s="3">
        <v>67.88</v>
      </c>
      <c r="D89" s="3">
        <v>0.5</v>
      </c>
      <c r="E89" s="3">
        <v>725.02589999999998</v>
      </c>
      <c r="F89" s="3">
        <v>18.11</v>
      </c>
      <c r="G89" s="3">
        <v>966.57</v>
      </c>
      <c r="H89" s="3">
        <v>0</v>
      </c>
      <c r="I89" s="3">
        <v>193.4434</v>
      </c>
      <c r="J89" s="3">
        <v>1698.45</v>
      </c>
      <c r="K89" s="3">
        <v>2914.24</v>
      </c>
    </row>
    <row r="90" spans="1:11" x14ac:dyDescent="0.25">
      <c r="A90" s="3" t="s">
        <v>99</v>
      </c>
      <c r="B90" s="3">
        <v>130.34119999999999</v>
      </c>
      <c r="C90" s="3">
        <v>67.38</v>
      </c>
      <c r="D90" s="3">
        <v>0.59</v>
      </c>
      <c r="E90" s="3">
        <v>725.02589999999998</v>
      </c>
      <c r="F90" s="3">
        <v>17.98</v>
      </c>
      <c r="G90" s="3">
        <v>1145.57</v>
      </c>
      <c r="H90" s="3">
        <v>0</v>
      </c>
      <c r="I90" s="3">
        <v>193.4434</v>
      </c>
      <c r="J90" s="3">
        <v>1698.45</v>
      </c>
      <c r="K90" s="3">
        <v>2914.24</v>
      </c>
    </row>
    <row r="91" spans="1:11" x14ac:dyDescent="0.25">
      <c r="A91" s="3" t="s">
        <v>100</v>
      </c>
      <c r="B91" s="3">
        <v>129.19569999999999</v>
      </c>
      <c r="C91" s="3">
        <v>66.790000000000006</v>
      </c>
      <c r="D91" s="3">
        <v>0.5</v>
      </c>
      <c r="E91" s="3">
        <v>725.02589999999998</v>
      </c>
      <c r="F91" s="3">
        <v>17.82</v>
      </c>
      <c r="G91" s="3">
        <v>958.63</v>
      </c>
      <c r="H91" s="3">
        <v>0</v>
      </c>
      <c r="I91" s="3">
        <v>193.4434</v>
      </c>
      <c r="J91" s="3">
        <v>1698.45</v>
      </c>
      <c r="K91" s="3">
        <v>2914.24</v>
      </c>
    </row>
    <row r="92" spans="1:11" x14ac:dyDescent="0.25">
      <c r="A92" s="3" t="s">
        <v>101</v>
      </c>
      <c r="B92" s="3">
        <v>128.23699999999999</v>
      </c>
      <c r="C92" s="3">
        <v>66.290000000000006</v>
      </c>
      <c r="D92" s="3">
        <v>0.46</v>
      </c>
      <c r="E92" s="3">
        <v>725.02589999999998</v>
      </c>
      <c r="F92" s="3">
        <v>17.690000000000001</v>
      </c>
      <c r="G92" s="3">
        <v>894.74</v>
      </c>
      <c r="H92" s="3">
        <v>0</v>
      </c>
      <c r="I92" s="3">
        <v>193.4434</v>
      </c>
      <c r="J92" s="3">
        <v>1698.45</v>
      </c>
      <c r="K92" s="3">
        <v>2914.24</v>
      </c>
    </row>
    <row r="93" spans="1:11" x14ac:dyDescent="0.25">
      <c r="A93" s="3" t="s">
        <v>102</v>
      </c>
      <c r="B93" s="3">
        <v>127.34220000000001</v>
      </c>
      <c r="C93" s="3">
        <v>65.83</v>
      </c>
      <c r="D93" s="3">
        <v>0.5</v>
      </c>
      <c r="E93" s="3">
        <v>725.02589999999998</v>
      </c>
      <c r="F93" s="3">
        <v>17.559999999999999</v>
      </c>
      <c r="G93" s="3">
        <v>972.17</v>
      </c>
      <c r="H93" s="3">
        <v>0</v>
      </c>
      <c r="I93" s="3">
        <v>193.4434</v>
      </c>
      <c r="J93" s="3">
        <v>1698.45</v>
      </c>
      <c r="K93" s="3">
        <v>2914.24</v>
      </c>
    </row>
    <row r="94" spans="1:11" x14ac:dyDescent="0.25">
      <c r="A94" s="3" t="s">
        <v>103</v>
      </c>
      <c r="B94" s="3">
        <v>126.37009999999999</v>
      </c>
      <c r="C94" s="3">
        <v>65.33</v>
      </c>
      <c r="D94" s="3">
        <v>0.5</v>
      </c>
      <c r="E94" s="3">
        <v>725.02589999999998</v>
      </c>
      <c r="F94" s="3">
        <v>17.43</v>
      </c>
      <c r="G94" s="3">
        <v>957.56</v>
      </c>
      <c r="H94" s="3">
        <v>0</v>
      </c>
      <c r="I94" s="3">
        <v>193.4434</v>
      </c>
      <c r="J94" s="3">
        <v>1698.45</v>
      </c>
      <c r="K94" s="3">
        <v>2914.24</v>
      </c>
    </row>
    <row r="95" spans="1:11" x14ac:dyDescent="0.25">
      <c r="A95" s="3" t="s">
        <v>104</v>
      </c>
      <c r="B95" s="3">
        <v>125.41249999999999</v>
      </c>
      <c r="C95" s="3">
        <v>64.83</v>
      </c>
      <c r="D95" s="3">
        <v>0.44</v>
      </c>
      <c r="E95" s="3">
        <v>725.02589999999998</v>
      </c>
      <c r="F95" s="3">
        <v>17.3</v>
      </c>
      <c r="G95" s="3">
        <v>852.85</v>
      </c>
      <c r="H95" s="3">
        <v>0</v>
      </c>
      <c r="I95" s="3">
        <v>193.4434</v>
      </c>
      <c r="J95" s="3">
        <v>1698.45</v>
      </c>
      <c r="K95" s="3">
        <v>2914.24</v>
      </c>
    </row>
    <row r="96" spans="1:11" x14ac:dyDescent="0.25">
      <c r="A96" s="3" t="s">
        <v>105</v>
      </c>
      <c r="B96" s="3">
        <v>124.5596</v>
      </c>
      <c r="C96" s="3">
        <v>64.39</v>
      </c>
      <c r="D96" s="3">
        <v>0.62</v>
      </c>
      <c r="E96" s="3">
        <v>725.02589999999998</v>
      </c>
      <c r="F96" s="3">
        <v>17.18</v>
      </c>
      <c r="G96" s="3">
        <v>1198.6500000000001</v>
      </c>
      <c r="H96" s="3">
        <v>0</v>
      </c>
      <c r="I96" s="3">
        <v>193.4434</v>
      </c>
      <c r="J96" s="3">
        <v>1698.45</v>
      </c>
      <c r="K96" s="3">
        <v>2914.24</v>
      </c>
    </row>
    <row r="97" spans="1:11" x14ac:dyDescent="0.25">
      <c r="A97" s="3" t="s">
        <v>106</v>
      </c>
      <c r="B97" s="3">
        <v>123.3609</v>
      </c>
      <c r="C97" s="3">
        <v>63.77</v>
      </c>
      <c r="D97" s="3">
        <v>0.61</v>
      </c>
      <c r="E97" s="3">
        <v>725.02589999999998</v>
      </c>
      <c r="F97" s="3">
        <v>17.010000000000002</v>
      </c>
      <c r="G97" s="3">
        <v>1179.1600000000001</v>
      </c>
      <c r="H97" s="3">
        <v>0</v>
      </c>
      <c r="I97" s="3">
        <v>193.4434</v>
      </c>
      <c r="J97" s="3">
        <v>1698.45</v>
      </c>
      <c r="K97" s="3">
        <v>2914.24</v>
      </c>
    </row>
    <row r="98" spans="1:11" x14ac:dyDescent="0.25">
      <c r="A98" s="3" t="s">
        <v>107</v>
      </c>
      <c r="B98" s="3">
        <v>122.1818</v>
      </c>
      <c r="C98" s="3">
        <v>63.16</v>
      </c>
      <c r="D98" s="3">
        <v>0.54</v>
      </c>
      <c r="E98" s="3">
        <v>725.02589999999998</v>
      </c>
      <c r="F98" s="3">
        <v>16.850000000000001</v>
      </c>
      <c r="G98" s="3">
        <v>1036.6500000000001</v>
      </c>
      <c r="H98" s="3">
        <v>0</v>
      </c>
      <c r="I98" s="3">
        <v>193.4434</v>
      </c>
      <c r="J98" s="3">
        <v>1698.45</v>
      </c>
      <c r="K98" s="3">
        <v>2914.24</v>
      </c>
    </row>
    <row r="99" spans="1:11" x14ac:dyDescent="0.25">
      <c r="A99" s="3" t="s">
        <v>108</v>
      </c>
      <c r="B99" s="3">
        <v>121.1451</v>
      </c>
      <c r="C99" s="3">
        <v>62.63</v>
      </c>
      <c r="D99" s="3">
        <v>0.49</v>
      </c>
      <c r="E99" s="3">
        <v>725.02589999999998</v>
      </c>
      <c r="F99" s="3">
        <v>16.71</v>
      </c>
      <c r="G99" s="3">
        <v>944.15</v>
      </c>
      <c r="H99" s="3">
        <v>0</v>
      </c>
      <c r="I99" s="3">
        <v>193.4434</v>
      </c>
      <c r="J99" s="3">
        <v>1698.45</v>
      </c>
      <c r="K99" s="3">
        <v>2914.24</v>
      </c>
    </row>
    <row r="100" spans="1:11" x14ac:dyDescent="0.25">
      <c r="A100" s="3" t="s">
        <v>109</v>
      </c>
      <c r="B100" s="3">
        <v>120.2009</v>
      </c>
      <c r="C100" s="3">
        <v>62.14</v>
      </c>
      <c r="D100" s="3">
        <v>0.52</v>
      </c>
      <c r="E100" s="3">
        <v>725.02589999999998</v>
      </c>
      <c r="F100" s="3">
        <v>16.579999999999998</v>
      </c>
      <c r="G100" s="3">
        <v>1006.03</v>
      </c>
      <c r="H100" s="3">
        <v>0</v>
      </c>
      <c r="I100" s="3">
        <v>193.4434</v>
      </c>
      <c r="J100" s="3">
        <v>1698.45</v>
      </c>
      <c r="K100" s="3">
        <v>2914.24</v>
      </c>
    </row>
    <row r="101" spans="1:11" x14ac:dyDescent="0.25">
      <c r="A101" s="3" t="s">
        <v>110</v>
      </c>
      <c r="B101" s="3">
        <v>119.1948</v>
      </c>
      <c r="C101" s="3">
        <v>61.62</v>
      </c>
      <c r="D101" s="3">
        <v>0.47</v>
      </c>
      <c r="E101" s="3">
        <v>725.02589999999998</v>
      </c>
      <c r="F101" s="3">
        <v>16.440000000000001</v>
      </c>
      <c r="G101" s="3">
        <v>913.81</v>
      </c>
      <c r="H101" s="3">
        <v>0</v>
      </c>
      <c r="I101" s="3">
        <v>193.4434</v>
      </c>
      <c r="J101" s="3">
        <v>1698.45</v>
      </c>
      <c r="K101" s="3">
        <v>2914.24</v>
      </c>
    </row>
    <row r="102" spans="1:11" x14ac:dyDescent="0.25">
      <c r="A102" s="3" t="s">
        <v>111</v>
      </c>
      <c r="B102" s="3">
        <v>118.28100000000001</v>
      </c>
      <c r="C102" s="3">
        <v>61.15</v>
      </c>
      <c r="D102" s="3">
        <v>0.43</v>
      </c>
      <c r="E102" s="3">
        <v>725.02589999999998</v>
      </c>
      <c r="F102" s="3">
        <v>16.309999999999999</v>
      </c>
      <c r="G102" s="3">
        <v>823.46</v>
      </c>
      <c r="H102" s="3">
        <v>0</v>
      </c>
      <c r="I102" s="3">
        <v>193.4434</v>
      </c>
      <c r="J102" s="3">
        <v>1698.45</v>
      </c>
      <c r="K102" s="3">
        <v>2914.24</v>
      </c>
    </row>
    <row r="103" spans="1:11" x14ac:dyDescent="0.25">
      <c r="A103" s="3" t="s">
        <v>112</v>
      </c>
      <c r="B103" s="3">
        <v>117.4575</v>
      </c>
      <c r="C103" s="3">
        <v>60.72</v>
      </c>
      <c r="D103" s="3">
        <v>0.62</v>
      </c>
      <c r="E103" s="3">
        <v>725.02589999999998</v>
      </c>
      <c r="F103" s="3">
        <v>16.2</v>
      </c>
      <c r="G103" s="3">
        <v>1207.93</v>
      </c>
      <c r="H103" s="3">
        <v>0</v>
      </c>
      <c r="I103" s="3">
        <v>193.4434</v>
      </c>
      <c r="J103" s="3">
        <v>1698.45</v>
      </c>
      <c r="K103" s="3">
        <v>2914.24</v>
      </c>
    </row>
    <row r="104" spans="1:11" x14ac:dyDescent="0.25">
      <c r="A104" s="3" t="s">
        <v>113</v>
      </c>
      <c r="B104" s="3">
        <v>116.2496</v>
      </c>
      <c r="C104" s="3">
        <v>60.09</v>
      </c>
      <c r="D104" s="3">
        <v>0.59</v>
      </c>
      <c r="E104" s="3">
        <v>725.02589999999998</v>
      </c>
      <c r="F104" s="3">
        <v>16.03</v>
      </c>
      <c r="G104" s="3">
        <v>1136.1300000000001</v>
      </c>
      <c r="H104" s="3">
        <v>0</v>
      </c>
      <c r="I104" s="3">
        <v>193.4434</v>
      </c>
      <c r="J104" s="3">
        <v>1698.45</v>
      </c>
      <c r="K104" s="3">
        <v>2914.24</v>
      </c>
    </row>
    <row r="105" spans="1:11" x14ac:dyDescent="0.25">
      <c r="A105" s="3" t="s">
        <v>114</v>
      </c>
      <c r="B105" s="3">
        <v>115.1134</v>
      </c>
      <c r="C105" s="3">
        <v>59.51</v>
      </c>
      <c r="D105" s="3">
        <v>0.61</v>
      </c>
      <c r="E105" s="3">
        <v>725.02589999999998</v>
      </c>
      <c r="F105" s="3">
        <v>15.88</v>
      </c>
      <c r="G105" s="3">
        <v>1175.8399999999999</v>
      </c>
      <c r="H105" s="3">
        <v>0</v>
      </c>
      <c r="I105" s="3">
        <v>193.4434</v>
      </c>
      <c r="J105" s="3">
        <v>1698.45</v>
      </c>
      <c r="K105" s="3">
        <v>2914.24</v>
      </c>
    </row>
    <row r="106" spans="1:11" x14ac:dyDescent="0.25">
      <c r="A106" s="3" t="s">
        <v>115</v>
      </c>
      <c r="B106" s="3">
        <v>113.9375</v>
      </c>
      <c r="C106" s="3">
        <v>58.9</v>
      </c>
      <c r="D106" s="3">
        <v>0.47</v>
      </c>
      <c r="E106" s="3">
        <v>725.02589999999998</v>
      </c>
      <c r="F106" s="3">
        <v>15.71</v>
      </c>
      <c r="G106" s="3">
        <v>918.83</v>
      </c>
      <c r="H106" s="3">
        <v>0</v>
      </c>
      <c r="I106" s="3">
        <v>193.4434</v>
      </c>
      <c r="J106" s="3">
        <v>1698.45</v>
      </c>
      <c r="K106" s="3">
        <v>2914.24</v>
      </c>
    </row>
    <row r="107" spans="1:11" x14ac:dyDescent="0.25">
      <c r="A107" s="3" t="s">
        <v>116</v>
      </c>
      <c r="B107" s="3">
        <v>113.01860000000001</v>
      </c>
      <c r="C107" s="3">
        <v>58.42</v>
      </c>
      <c r="D107" s="3">
        <v>0.41</v>
      </c>
      <c r="E107" s="3">
        <v>725.02589999999998</v>
      </c>
      <c r="F107" s="3">
        <v>15.59</v>
      </c>
      <c r="G107" s="3">
        <v>801.55</v>
      </c>
      <c r="H107" s="3">
        <v>0</v>
      </c>
      <c r="I107" s="3">
        <v>193.4434</v>
      </c>
      <c r="J107" s="3">
        <v>1698.45</v>
      </c>
      <c r="K107" s="3">
        <v>2914.24</v>
      </c>
    </row>
    <row r="108" spans="1:11" x14ac:dyDescent="0.25">
      <c r="A108" s="3" t="s">
        <v>117</v>
      </c>
      <c r="B108" s="3">
        <v>112.217</v>
      </c>
      <c r="C108" s="3">
        <v>58.01</v>
      </c>
      <c r="D108" s="3">
        <v>0.46</v>
      </c>
      <c r="E108" s="3">
        <v>725.02589999999998</v>
      </c>
      <c r="F108" s="3">
        <v>15.48</v>
      </c>
      <c r="G108" s="3">
        <v>891.05</v>
      </c>
      <c r="H108" s="3">
        <v>0</v>
      </c>
      <c r="I108" s="3">
        <v>193.4434</v>
      </c>
      <c r="J108" s="3">
        <v>1698.45</v>
      </c>
      <c r="K108" s="3">
        <v>2914.24</v>
      </c>
    </row>
    <row r="109" spans="1:11" x14ac:dyDescent="0.25">
      <c r="A109" s="3" t="s">
        <v>118</v>
      </c>
      <c r="B109" s="3">
        <v>111.3259</v>
      </c>
      <c r="C109" s="3">
        <v>57.55</v>
      </c>
      <c r="D109" s="3">
        <v>0.33</v>
      </c>
      <c r="E109" s="3">
        <v>725.02589999999998</v>
      </c>
      <c r="F109" s="3">
        <v>15.35</v>
      </c>
      <c r="G109" s="3">
        <v>644.27</v>
      </c>
      <c r="H109" s="3">
        <v>0</v>
      </c>
      <c r="I109" s="3">
        <v>193.4434</v>
      </c>
      <c r="J109" s="3">
        <v>1698.45</v>
      </c>
      <c r="K109" s="3">
        <v>2914.24</v>
      </c>
    </row>
    <row r="110" spans="1:11" x14ac:dyDescent="0.25">
      <c r="A110" s="3" t="s">
        <v>119</v>
      </c>
      <c r="B110" s="3">
        <v>110.6816</v>
      </c>
      <c r="C110" s="3">
        <v>57.22</v>
      </c>
      <c r="D110" s="3">
        <v>0.61</v>
      </c>
      <c r="E110" s="3">
        <v>725.02589999999998</v>
      </c>
      <c r="F110" s="3">
        <v>15.27</v>
      </c>
      <c r="G110" s="3">
        <v>1173.8</v>
      </c>
      <c r="H110" s="3">
        <v>0</v>
      </c>
      <c r="I110" s="3">
        <v>193.4434</v>
      </c>
      <c r="J110" s="3">
        <v>1698.45</v>
      </c>
      <c r="K110" s="3">
        <v>2914.24</v>
      </c>
    </row>
    <row r="111" spans="1:11" x14ac:dyDescent="0.25">
      <c r="A111" s="3" t="s">
        <v>120</v>
      </c>
      <c r="B111" s="3">
        <v>109.5078</v>
      </c>
      <c r="C111" s="3">
        <v>56.61</v>
      </c>
      <c r="D111" s="3">
        <v>0.55000000000000004</v>
      </c>
      <c r="E111" s="3">
        <v>725.02589999999998</v>
      </c>
      <c r="F111" s="3">
        <v>15.1</v>
      </c>
      <c r="G111" s="3">
        <v>1055.33</v>
      </c>
      <c r="H111" s="3">
        <v>0</v>
      </c>
      <c r="I111" s="3">
        <v>193.4434</v>
      </c>
      <c r="J111" s="3">
        <v>1698.45</v>
      </c>
      <c r="K111" s="3">
        <v>2914.24</v>
      </c>
    </row>
    <row r="112" spans="1:11" x14ac:dyDescent="0.25">
      <c r="A112" s="3" t="s">
        <v>121</v>
      </c>
      <c r="B112" s="3">
        <v>108.4524</v>
      </c>
      <c r="C112" s="3">
        <v>56.06</v>
      </c>
      <c r="D112" s="3">
        <v>0.34</v>
      </c>
      <c r="E112" s="3">
        <v>725.02589999999998</v>
      </c>
      <c r="F112" s="3">
        <v>14.96</v>
      </c>
      <c r="G112" s="3">
        <v>665.55</v>
      </c>
      <c r="H112" s="3">
        <v>0</v>
      </c>
      <c r="I112" s="3">
        <v>193.4434</v>
      </c>
      <c r="J112" s="3">
        <v>1698.45</v>
      </c>
      <c r="K112" s="3">
        <v>2914.24</v>
      </c>
    </row>
    <row r="113" spans="1:11" x14ac:dyDescent="0.25">
      <c r="A113" s="3" t="s">
        <v>122</v>
      </c>
      <c r="B113" s="3">
        <v>107.7869</v>
      </c>
      <c r="C113" s="3">
        <v>55.72</v>
      </c>
      <c r="D113" s="3">
        <v>0.16</v>
      </c>
      <c r="E113" s="3">
        <v>725.02589999999998</v>
      </c>
      <c r="F113" s="3">
        <v>14.87</v>
      </c>
      <c r="G113" s="3">
        <v>312.2</v>
      </c>
      <c r="H113" s="3">
        <v>0</v>
      </c>
      <c r="I113" s="3">
        <v>193.4434</v>
      </c>
      <c r="J113" s="3">
        <v>1698.45</v>
      </c>
      <c r="K113" s="3">
        <v>2914.24</v>
      </c>
    </row>
    <row r="114" spans="1:11" x14ac:dyDescent="0.25">
      <c r="A114" s="3" t="s">
        <v>123</v>
      </c>
      <c r="B114" s="3">
        <v>107.4748</v>
      </c>
      <c r="C114" s="3">
        <v>55.56</v>
      </c>
      <c r="D114" s="3">
        <v>0.15</v>
      </c>
      <c r="E114" s="3">
        <v>725.02589999999998</v>
      </c>
      <c r="F114" s="3">
        <v>14.82</v>
      </c>
      <c r="G114" s="3">
        <v>299.56</v>
      </c>
      <c r="H114" s="3">
        <v>0</v>
      </c>
      <c r="I114" s="3">
        <v>193.4434</v>
      </c>
      <c r="J114" s="3">
        <v>1698.45</v>
      </c>
      <c r="K114" s="3">
        <v>2914.24</v>
      </c>
    </row>
    <row r="115" spans="1:11" x14ac:dyDescent="0.25">
      <c r="A115" s="3" t="s">
        <v>124</v>
      </c>
      <c r="B115" s="3">
        <v>107.1752</v>
      </c>
      <c r="C115" s="3">
        <v>55.4</v>
      </c>
      <c r="D115" s="3">
        <v>0.17</v>
      </c>
      <c r="E115" s="3">
        <v>725.02589999999998</v>
      </c>
      <c r="F115" s="3">
        <v>14.78</v>
      </c>
      <c r="G115" s="3">
        <v>322.39999999999998</v>
      </c>
      <c r="H115" s="3">
        <v>0</v>
      </c>
      <c r="I115" s="3">
        <v>193.4434</v>
      </c>
      <c r="J115" s="3">
        <v>1698.45</v>
      </c>
      <c r="K115" s="3">
        <v>2914.24</v>
      </c>
    </row>
    <row r="116" spans="1:11" x14ac:dyDescent="0.25">
      <c r="A116" s="3" t="s">
        <v>125</v>
      </c>
      <c r="B116" s="3">
        <v>106.8527</v>
      </c>
      <c r="C116" s="3">
        <v>55.24</v>
      </c>
      <c r="D116" s="3">
        <v>0.16</v>
      </c>
      <c r="E116" s="3">
        <v>725.02589999999998</v>
      </c>
      <c r="F116" s="3">
        <v>14.74</v>
      </c>
      <c r="G116" s="3">
        <v>308.31</v>
      </c>
      <c r="H116" s="3">
        <v>0</v>
      </c>
      <c r="I116" s="3">
        <v>193.4434</v>
      </c>
      <c r="J116" s="3">
        <v>1698.45</v>
      </c>
      <c r="K116" s="3">
        <v>2914.24</v>
      </c>
    </row>
    <row r="117" spans="1:11" x14ac:dyDescent="0.25">
      <c r="A117" s="3" t="s">
        <v>126</v>
      </c>
      <c r="B117" s="3">
        <v>106.5444</v>
      </c>
      <c r="C117" s="3">
        <v>55.08</v>
      </c>
      <c r="D117" s="3">
        <v>0.35</v>
      </c>
      <c r="E117" s="3">
        <v>725.02589999999998</v>
      </c>
      <c r="F117" s="3">
        <v>14.7</v>
      </c>
      <c r="G117" s="3">
        <v>680.13</v>
      </c>
      <c r="H117" s="3">
        <v>0</v>
      </c>
      <c r="I117" s="3">
        <v>193.4434</v>
      </c>
      <c r="J117" s="3">
        <v>1698.45</v>
      </c>
      <c r="K117" s="3">
        <v>2914.24</v>
      </c>
    </row>
    <row r="118" spans="1:11" x14ac:dyDescent="0.25">
      <c r="A118" s="3" t="s">
        <v>127</v>
      </c>
      <c r="B118" s="3">
        <v>105.8643</v>
      </c>
      <c r="C118" s="3">
        <v>54.73</v>
      </c>
      <c r="D118" s="3">
        <v>0.31</v>
      </c>
      <c r="E118" s="3">
        <v>725.02589999999998</v>
      </c>
      <c r="F118" s="3">
        <v>14.6</v>
      </c>
      <c r="G118" s="3">
        <v>605.88</v>
      </c>
      <c r="H118" s="3">
        <v>0</v>
      </c>
      <c r="I118" s="3">
        <v>193.4434</v>
      </c>
      <c r="J118" s="3">
        <v>1698.45</v>
      </c>
      <c r="K118" s="3">
        <v>2914.24</v>
      </c>
    </row>
    <row r="119" spans="1:11" x14ac:dyDescent="0.25">
      <c r="A119" s="3" t="s">
        <v>128</v>
      </c>
      <c r="B119" s="3">
        <v>105.25839999999999</v>
      </c>
      <c r="C119" s="3">
        <v>54.41</v>
      </c>
      <c r="D119" s="3">
        <v>0.13</v>
      </c>
      <c r="E119" s="3">
        <v>725.02589999999998</v>
      </c>
      <c r="F119" s="3">
        <v>14.52</v>
      </c>
      <c r="G119" s="3">
        <v>248.25</v>
      </c>
      <c r="H119" s="3">
        <v>0</v>
      </c>
      <c r="I119" s="3">
        <v>193.4434</v>
      </c>
      <c r="J119" s="3">
        <v>1698.45</v>
      </c>
      <c r="K119" s="3">
        <v>2914.24</v>
      </c>
    </row>
    <row r="120" spans="1:11" x14ac:dyDescent="0.25">
      <c r="A120" s="3" t="s">
        <v>129</v>
      </c>
      <c r="B120" s="3">
        <v>105.01009999999999</v>
      </c>
      <c r="C120" s="3">
        <v>54.28</v>
      </c>
      <c r="D120" s="3">
        <v>0.19</v>
      </c>
      <c r="E120" s="3">
        <v>725.02589999999998</v>
      </c>
      <c r="F120" s="3">
        <v>14.48</v>
      </c>
      <c r="G120" s="3">
        <v>375.16</v>
      </c>
      <c r="H120" s="3">
        <v>0</v>
      </c>
      <c r="I120" s="3">
        <v>193.4434</v>
      </c>
      <c r="J120" s="3">
        <v>1698.45</v>
      </c>
      <c r="K120" s="3">
        <v>2914.24</v>
      </c>
    </row>
    <row r="121" spans="1:11" x14ac:dyDescent="0.25">
      <c r="A121" s="3" t="s">
        <v>130</v>
      </c>
      <c r="B121" s="3">
        <v>104.6349</v>
      </c>
      <c r="C121" s="3">
        <v>54.09</v>
      </c>
      <c r="D121" s="3">
        <v>0.19</v>
      </c>
      <c r="E121" s="3">
        <v>725.02589999999998</v>
      </c>
      <c r="F121" s="3">
        <v>14.43</v>
      </c>
      <c r="G121" s="3">
        <v>368.04</v>
      </c>
      <c r="H121" s="3">
        <v>0</v>
      </c>
      <c r="I121" s="3">
        <v>193.4434</v>
      </c>
      <c r="J121" s="3">
        <v>1698.45</v>
      </c>
      <c r="K121" s="3">
        <v>2914.24</v>
      </c>
    </row>
    <row r="122" spans="1:11" x14ac:dyDescent="0.25">
      <c r="A122" s="3" t="s">
        <v>131</v>
      </c>
      <c r="B122" s="3">
        <v>104.267</v>
      </c>
      <c r="C122" s="3">
        <v>53.9</v>
      </c>
      <c r="D122" s="3">
        <v>0.22</v>
      </c>
      <c r="E122" s="3">
        <v>725.02589999999998</v>
      </c>
      <c r="F122" s="3">
        <v>14.38</v>
      </c>
      <c r="G122" s="3">
        <v>423.47</v>
      </c>
      <c r="H122" s="3">
        <v>0</v>
      </c>
      <c r="I122" s="3">
        <v>193.4434</v>
      </c>
      <c r="J122" s="3">
        <v>1698.45</v>
      </c>
      <c r="K122" s="3">
        <v>2914.24</v>
      </c>
    </row>
    <row r="123" spans="1:11" x14ac:dyDescent="0.25">
      <c r="A123" s="3" t="s">
        <v>132</v>
      </c>
      <c r="B123" s="3">
        <v>103.84350000000001</v>
      </c>
      <c r="C123" s="3">
        <v>53.68</v>
      </c>
      <c r="D123" s="3">
        <v>0.24</v>
      </c>
      <c r="E123" s="3">
        <v>725.02589999999998</v>
      </c>
      <c r="F123" s="3">
        <v>14.32</v>
      </c>
      <c r="G123" s="3">
        <v>460.24</v>
      </c>
      <c r="H123" s="3">
        <v>0</v>
      </c>
      <c r="I123" s="3">
        <v>193.4434</v>
      </c>
      <c r="J123" s="3">
        <v>1698.45</v>
      </c>
      <c r="K123" s="3">
        <v>2914.24</v>
      </c>
    </row>
    <row r="124" spans="1:11" x14ac:dyDescent="0.25">
      <c r="A124" s="3" t="s">
        <v>133</v>
      </c>
      <c r="B124" s="3">
        <v>103.3832</v>
      </c>
      <c r="C124" s="3">
        <v>53.44</v>
      </c>
      <c r="D124" s="3">
        <v>0.41</v>
      </c>
      <c r="E124" s="3">
        <v>725.02589999999998</v>
      </c>
      <c r="F124" s="3">
        <v>14.26</v>
      </c>
      <c r="G124" s="3">
        <v>787.29</v>
      </c>
      <c r="H124" s="3">
        <v>0</v>
      </c>
      <c r="I124" s="3">
        <v>193.4434</v>
      </c>
      <c r="J124" s="3">
        <v>1698.45</v>
      </c>
      <c r="K124" s="3">
        <v>2914.24</v>
      </c>
    </row>
    <row r="125" spans="1:11" x14ac:dyDescent="0.25">
      <c r="A125" s="3" t="s">
        <v>134</v>
      </c>
      <c r="B125" s="3">
        <v>102.5959</v>
      </c>
      <c r="C125" s="3">
        <v>53.04</v>
      </c>
      <c r="D125" s="3">
        <v>0.39</v>
      </c>
      <c r="E125" s="3">
        <v>725.02589999999998</v>
      </c>
      <c r="F125" s="3">
        <v>14.15</v>
      </c>
      <c r="G125" s="3">
        <v>759.45</v>
      </c>
      <c r="H125" s="3">
        <v>0</v>
      </c>
      <c r="I125" s="3">
        <v>193.4434</v>
      </c>
      <c r="J125" s="3">
        <v>1698.45</v>
      </c>
      <c r="K125" s="3">
        <v>2914.24</v>
      </c>
    </row>
    <row r="126" spans="1:11" x14ac:dyDescent="0.25">
      <c r="A126" s="3" t="s">
        <v>135</v>
      </c>
      <c r="B126" s="3">
        <v>101.8365</v>
      </c>
      <c r="C126" s="3">
        <v>52.64</v>
      </c>
      <c r="D126" s="3">
        <v>0.25</v>
      </c>
      <c r="E126" s="3">
        <v>725.02589999999998</v>
      </c>
      <c r="F126" s="3">
        <v>14.05</v>
      </c>
      <c r="G126" s="3">
        <v>483.1</v>
      </c>
      <c r="H126" s="3">
        <v>0</v>
      </c>
      <c r="I126" s="3">
        <v>193.4434</v>
      </c>
      <c r="J126" s="3">
        <v>1698.45</v>
      </c>
      <c r="K126" s="3">
        <v>2914.24</v>
      </c>
    </row>
    <row r="127" spans="1:11" x14ac:dyDescent="0.25">
      <c r="A127" s="3" t="s">
        <v>136</v>
      </c>
      <c r="B127" s="3">
        <v>101.3533</v>
      </c>
      <c r="C127" s="3">
        <v>52.39</v>
      </c>
      <c r="D127" s="3">
        <v>0.24</v>
      </c>
      <c r="E127" s="3">
        <v>725.02589999999998</v>
      </c>
      <c r="F127" s="3">
        <v>13.98</v>
      </c>
      <c r="G127" s="3">
        <v>471.76</v>
      </c>
      <c r="H127" s="3">
        <v>0</v>
      </c>
      <c r="I127" s="3">
        <v>193.4434</v>
      </c>
      <c r="J127" s="3">
        <v>1698.45</v>
      </c>
      <c r="K127" s="3">
        <v>2914.24</v>
      </c>
    </row>
    <row r="128" spans="1:11" x14ac:dyDescent="0.25">
      <c r="A128" s="3" t="s">
        <v>137</v>
      </c>
      <c r="B128" s="3">
        <v>100.8815</v>
      </c>
      <c r="C128" s="3">
        <v>52.15</v>
      </c>
      <c r="D128" s="3">
        <v>0.26</v>
      </c>
      <c r="E128" s="3">
        <v>725.02589999999998</v>
      </c>
      <c r="F128" s="3">
        <v>13.91</v>
      </c>
      <c r="G128" s="3">
        <v>503.98</v>
      </c>
      <c r="H128" s="3">
        <v>0</v>
      </c>
      <c r="I128" s="3">
        <v>193.4434</v>
      </c>
      <c r="J128" s="3">
        <v>1698.45</v>
      </c>
      <c r="K128" s="3">
        <v>2914.24</v>
      </c>
    </row>
    <row r="129" spans="1:11" x14ac:dyDescent="0.25">
      <c r="A129" s="3" t="s">
        <v>138</v>
      </c>
      <c r="B129" s="3">
        <v>100.3775</v>
      </c>
      <c r="C129" s="3">
        <v>51.89</v>
      </c>
      <c r="D129" s="3">
        <v>0.25</v>
      </c>
      <c r="E129" s="3">
        <v>725.02589999999998</v>
      </c>
      <c r="F129" s="3">
        <v>13.84</v>
      </c>
      <c r="G129" s="3">
        <v>491</v>
      </c>
      <c r="H129" s="3">
        <v>0</v>
      </c>
      <c r="I129" s="3">
        <v>193.4434</v>
      </c>
      <c r="J129" s="3">
        <v>1698.45</v>
      </c>
      <c r="K129" s="3">
        <v>2914.24</v>
      </c>
    </row>
    <row r="130" spans="1:11" x14ac:dyDescent="0.25">
      <c r="A130" s="3" t="s">
        <v>139</v>
      </c>
      <c r="B130" s="3">
        <v>99.886499999999998</v>
      </c>
      <c r="C130" s="3">
        <v>51.64</v>
      </c>
      <c r="D130" s="3">
        <v>0.2</v>
      </c>
      <c r="E130" s="3">
        <v>725.02589999999998</v>
      </c>
      <c r="F130" s="3">
        <v>13.78</v>
      </c>
      <c r="G130" s="3">
        <v>391.42</v>
      </c>
      <c r="H130" s="3">
        <v>0</v>
      </c>
      <c r="I130" s="3">
        <v>193.4434</v>
      </c>
      <c r="J130" s="3">
        <v>1698.45</v>
      </c>
      <c r="K130" s="3">
        <v>2914.24</v>
      </c>
    </row>
    <row r="131" spans="1:11" x14ac:dyDescent="0.25">
      <c r="A131" s="3" t="s">
        <v>140</v>
      </c>
      <c r="B131" s="3">
        <v>99.495099999999994</v>
      </c>
      <c r="C131" s="3">
        <v>51.43</v>
      </c>
      <c r="D131" s="3">
        <v>0.35</v>
      </c>
      <c r="E131" s="3">
        <v>725.02589999999998</v>
      </c>
      <c r="F131" s="3">
        <v>13.72</v>
      </c>
      <c r="G131" s="3">
        <v>686.17</v>
      </c>
      <c r="H131" s="3">
        <v>0</v>
      </c>
      <c r="I131" s="3">
        <v>193.4434</v>
      </c>
      <c r="J131" s="3">
        <v>1698.45</v>
      </c>
      <c r="K131" s="3">
        <v>2914.24</v>
      </c>
    </row>
    <row r="132" spans="1:11" x14ac:dyDescent="0.25">
      <c r="A132" s="3" t="s">
        <v>141</v>
      </c>
      <c r="B132" s="3">
        <v>98.808899999999994</v>
      </c>
      <c r="C132" s="3">
        <v>51.08</v>
      </c>
      <c r="D132" s="3">
        <v>0.34</v>
      </c>
      <c r="E132" s="3">
        <v>725.02589999999998</v>
      </c>
      <c r="F132" s="3">
        <v>13.63</v>
      </c>
      <c r="G132" s="3">
        <v>648.58000000000004</v>
      </c>
      <c r="H132" s="3">
        <v>0</v>
      </c>
      <c r="I132" s="3">
        <v>193.4434</v>
      </c>
      <c r="J132" s="3">
        <v>1698.45</v>
      </c>
      <c r="K132" s="3">
        <v>2914.24</v>
      </c>
    </row>
    <row r="133" spans="1:11" x14ac:dyDescent="0.25">
      <c r="A133" s="3" t="s">
        <v>142</v>
      </c>
      <c r="B133" s="3">
        <v>98.160300000000007</v>
      </c>
      <c r="C133" s="3">
        <v>50.74</v>
      </c>
      <c r="D133" s="3">
        <v>0.27</v>
      </c>
      <c r="E133" s="3">
        <v>725.02589999999998</v>
      </c>
      <c r="F133" s="3">
        <v>13.54</v>
      </c>
      <c r="G133" s="3">
        <v>531.03</v>
      </c>
      <c r="H133" s="3">
        <v>0</v>
      </c>
      <c r="I133" s="3">
        <v>193.4434</v>
      </c>
      <c r="J133" s="3">
        <v>1698.45</v>
      </c>
      <c r="K133" s="3">
        <v>2914.24</v>
      </c>
    </row>
    <row r="134" spans="1:11" x14ac:dyDescent="0.25">
      <c r="A134" s="3" t="s">
        <v>143</v>
      </c>
      <c r="B134" s="3">
        <v>97.629199999999997</v>
      </c>
      <c r="C134" s="3">
        <v>50.47</v>
      </c>
      <c r="D134" s="3">
        <v>0.35</v>
      </c>
      <c r="E134" s="3">
        <v>725.02589999999998</v>
      </c>
      <c r="F134" s="3">
        <v>13.47</v>
      </c>
      <c r="G134" s="3">
        <v>682.45</v>
      </c>
      <c r="H134" s="3">
        <v>0</v>
      </c>
      <c r="I134" s="3">
        <v>193.4434</v>
      </c>
      <c r="J134" s="3">
        <v>1698.45</v>
      </c>
      <c r="K134" s="3">
        <v>2914.24</v>
      </c>
    </row>
    <row r="135" spans="1:11" x14ac:dyDescent="0.25">
      <c r="A135" s="3" t="s">
        <v>144</v>
      </c>
      <c r="B135" s="3">
        <v>96.946799999999996</v>
      </c>
      <c r="C135" s="3">
        <v>50.12</v>
      </c>
      <c r="D135" s="3">
        <v>0.23</v>
      </c>
      <c r="E135" s="3">
        <v>725.02589999999998</v>
      </c>
      <c r="F135" s="3">
        <v>13.37</v>
      </c>
      <c r="G135" s="3">
        <v>454.23</v>
      </c>
      <c r="H135" s="3">
        <v>0</v>
      </c>
      <c r="I135" s="3">
        <v>193.4434</v>
      </c>
      <c r="J135" s="3">
        <v>1698.45</v>
      </c>
      <c r="K135" s="3">
        <v>2914.24</v>
      </c>
    </row>
    <row r="136" spans="1:11" x14ac:dyDescent="0.25">
      <c r="A136" s="3" t="s">
        <v>145</v>
      </c>
      <c r="B136" s="3">
        <v>96.492500000000007</v>
      </c>
      <c r="C136" s="3">
        <v>49.88</v>
      </c>
      <c r="D136" s="3">
        <v>0.22</v>
      </c>
      <c r="E136" s="3">
        <v>725.02589999999998</v>
      </c>
      <c r="F136" s="3">
        <v>13.31</v>
      </c>
      <c r="G136" s="3">
        <v>433.34</v>
      </c>
      <c r="H136" s="3">
        <v>0</v>
      </c>
      <c r="I136" s="3">
        <v>193.4434</v>
      </c>
      <c r="J136" s="3">
        <v>1698.45</v>
      </c>
      <c r="K136" s="3">
        <v>2914.24</v>
      </c>
    </row>
    <row r="137" spans="1:11" x14ac:dyDescent="0.25">
      <c r="A137" s="3" t="s">
        <v>146</v>
      </c>
      <c r="B137" s="3">
        <v>96.059200000000004</v>
      </c>
      <c r="C137" s="3">
        <v>49.66</v>
      </c>
      <c r="D137" s="3">
        <v>0.25</v>
      </c>
      <c r="E137" s="3">
        <v>725.02589999999998</v>
      </c>
      <c r="F137" s="3">
        <v>13.25</v>
      </c>
      <c r="G137" s="3">
        <v>475.37</v>
      </c>
      <c r="H137" s="3">
        <v>0</v>
      </c>
      <c r="I137" s="3">
        <v>193.4434</v>
      </c>
      <c r="J137" s="3">
        <v>1698.45</v>
      </c>
      <c r="K137" s="3">
        <v>2914.24</v>
      </c>
    </row>
    <row r="138" spans="1:11" x14ac:dyDescent="0.25">
      <c r="A138" s="3" t="s">
        <v>147</v>
      </c>
      <c r="B138" s="3">
        <v>95.583799999999997</v>
      </c>
      <c r="C138" s="3">
        <v>49.41</v>
      </c>
      <c r="D138" s="3">
        <v>0.47</v>
      </c>
      <c r="E138" s="3">
        <v>725.02589999999998</v>
      </c>
      <c r="F138" s="3">
        <v>13.18</v>
      </c>
      <c r="G138" s="3">
        <v>911.99</v>
      </c>
      <c r="H138" s="3">
        <v>0</v>
      </c>
      <c r="I138" s="3">
        <v>193.4434</v>
      </c>
      <c r="J138" s="3">
        <v>1698.45</v>
      </c>
      <c r="K138" s="3">
        <v>2914.24</v>
      </c>
    </row>
    <row r="139" spans="1:11" x14ac:dyDescent="0.25">
      <c r="A139" s="3" t="s">
        <v>148</v>
      </c>
      <c r="B139" s="3">
        <v>94.671800000000005</v>
      </c>
      <c r="C139" s="3">
        <v>48.94</v>
      </c>
      <c r="D139" s="3">
        <v>0.46</v>
      </c>
      <c r="E139" s="3">
        <v>725.02589999999998</v>
      </c>
      <c r="F139" s="3">
        <v>13.06</v>
      </c>
      <c r="G139" s="3">
        <v>888.42</v>
      </c>
      <c r="H139" s="3">
        <v>0</v>
      </c>
      <c r="I139" s="3">
        <v>193.4434</v>
      </c>
      <c r="J139" s="3">
        <v>1698.45</v>
      </c>
      <c r="K139" s="3">
        <v>2914.24</v>
      </c>
    </row>
    <row r="140" spans="1:11" x14ac:dyDescent="0.25">
      <c r="A140" s="3" t="s">
        <v>149</v>
      </c>
      <c r="B140" s="3">
        <v>93.783299999999997</v>
      </c>
      <c r="C140" s="3">
        <v>48.48</v>
      </c>
      <c r="D140" s="3">
        <v>0.31</v>
      </c>
      <c r="E140" s="3">
        <v>725.02589999999998</v>
      </c>
      <c r="F140" s="3">
        <v>12.94</v>
      </c>
      <c r="G140" s="3">
        <v>600.41999999999996</v>
      </c>
      <c r="H140" s="3">
        <v>0</v>
      </c>
      <c r="I140" s="3">
        <v>193.4434</v>
      </c>
      <c r="J140" s="3">
        <v>1698.45</v>
      </c>
      <c r="K140" s="3">
        <v>2914.24</v>
      </c>
    </row>
    <row r="141" spans="1:11" x14ac:dyDescent="0.25">
      <c r="A141" s="3" t="s">
        <v>150</v>
      </c>
      <c r="B141" s="3">
        <v>93.182900000000004</v>
      </c>
      <c r="C141" s="3">
        <v>48.17</v>
      </c>
      <c r="D141" s="3">
        <v>0.43</v>
      </c>
      <c r="E141" s="3">
        <v>725.02589999999998</v>
      </c>
      <c r="F141" s="3">
        <v>12.85</v>
      </c>
      <c r="G141" s="3">
        <v>837.64</v>
      </c>
      <c r="H141" s="3">
        <v>0</v>
      </c>
      <c r="I141" s="3">
        <v>193.4434</v>
      </c>
      <c r="J141" s="3">
        <v>1698.45</v>
      </c>
      <c r="K141" s="3">
        <v>2914.24</v>
      </c>
    </row>
    <row r="142" spans="1:11" x14ac:dyDescent="0.25">
      <c r="A142" s="3" t="s">
        <v>151</v>
      </c>
      <c r="B142" s="3">
        <v>92.345200000000006</v>
      </c>
      <c r="C142" s="3">
        <v>47.74</v>
      </c>
      <c r="D142" s="3">
        <v>0.38</v>
      </c>
      <c r="E142" s="3">
        <v>725.02589999999998</v>
      </c>
      <c r="F142" s="3">
        <v>12.74</v>
      </c>
      <c r="G142" s="3">
        <v>735.14</v>
      </c>
      <c r="H142" s="3">
        <v>0</v>
      </c>
      <c r="I142" s="3">
        <v>193.4434</v>
      </c>
      <c r="J142" s="3">
        <v>1698.45</v>
      </c>
      <c r="K142" s="3">
        <v>2914.24</v>
      </c>
    </row>
    <row r="143" spans="1:11" x14ac:dyDescent="0.25">
      <c r="A143" s="3" t="s">
        <v>152</v>
      </c>
      <c r="B143" s="3">
        <v>91.610100000000003</v>
      </c>
      <c r="C143" s="3">
        <v>47.36</v>
      </c>
      <c r="D143" s="3">
        <v>0.34</v>
      </c>
      <c r="E143" s="3">
        <v>725.02589999999998</v>
      </c>
      <c r="F143" s="3">
        <v>12.64</v>
      </c>
      <c r="G143" s="3">
        <v>651.69000000000005</v>
      </c>
      <c r="H143" s="3">
        <v>0</v>
      </c>
      <c r="I143" s="3">
        <v>193.4434</v>
      </c>
      <c r="J143" s="3">
        <v>1698.45</v>
      </c>
      <c r="K143" s="3">
        <v>2914.24</v>
      </c>
    </row>
    <row r="144" spans="1:11" x14ac:dyDescent="0.25">
      <c r="A144" s="3" t="s">
        <v>153</v>
      </c>
      <c r="B144" s="3">
        <v>90.958399999999997</v>
      </c>
      <c r="C144" s="3">
        <v>47.02</v>
      </c>
      <c r="D144" s="3">
        <v>0.24</v>
      </c>
      <c r="E144" s="3">
        <v>725.02589999999998</v>
      </c>
      <c r="F144" s="3">
        <v>12.55</v>
      </c>
      <c r="G144" s="3">
        <v>462.14</v>
      </c>
      <c r="H144" s="3">
        <v>0</v>
      </c>
      <c r="I144" s="3">
        <v>193.4434</v>
      </c>
      <c r="J144" s="3">
        <v>1698.45</v>
      </c>
      <c r="K144" s="3">
        <v>2914.24</v>
      </c>
    </row>
    <row r="145" spans="1:11" x14ac:dyDescent="0.25">
      <c r="A145" s="3" t="s">
        <v>154</v>
      </c>
      <c r="B145" s="3">
        <v>90.490200000000002</v>
      </c>
      <c r="C145" s="3">
        <v>46.78</v>
      </c>
      <c r="D145" s="3">
        <v>0.37</v>
      </c>
      <c r="E145" s="3">
        <v>725.02589999999998</v>
      </c>
      <c r="F145" s="3">
        <v>12.48</v>
      </c>
      <c r="G145" s="3">
        <v>718.76</v>
      </c>
      <c r="H145" s="3">
        <v>0</v>
      </c>
      <c r="I145" s="3">
        <v>193.4434</v>
      </c>
      <c r="J145" s="3">
        <v>1698.45</v>
      </c>
      <c r="K145" s="3">
        <v>2914.24</v>
      </c>
    </row>
    <row r="146" spans="1:11" x14ac:dyDescent="0.25">
      <c r="A146" s="3" t="s">
        <v>155</v>
      </c>
      <c r="B146" s="3">
        <v>89.771500000000003</v>
      </c>
      <c r="C146" s="3">
        <v>46.41</v>
      </c>
      <c r="D146" s="3">
        <v>0.33</v>
      </c>
      <c r="E146" s="3">
        <v>725.02589999999998</v>
      </c>
      <c r="F146" s="3">
        <v>12.38</v>
      </c>
      <c r="G146" s="3">
        <v>647.62</v>
      </c>
      <c r="H146" s="3">
        <v>0</v>
      </c>
      <c r="I146" s="3">
        <v>193.4434</v>
      </c>
      <c r="J146" s="3">
        <v>1698.45</v>
      </c>
      <c r="K146" s="3">
        <v>2914.24</v>
      </c>
    </row>
    <row r="147" spans="1:11" x14ac:dyDescent="0.25">
      <c r="A147" s="3" t="s">
        <v>156</v>
      </c>
      <c r="B147" s="3">
        <v>89.123800000000003</v>
      </c>
      <c r="C147" s="3">
        <v>46.07</v>
      </c>
      <c r="D147" s="3">
        <v>0.54</v>
      </c>
      <c r="E147" s="3">
        <v>725.02589999999998</v>
      </c>
      <c r="F147" s="3">
        <v>12.29</v>
      </c>
      <c r="G147" s="3">
        <v>1046.3</v>
      </c>
      <c r="H147" s="3">
        <v>0</v>
      </c>
      <c r="I147" s="3">
        <v>193.4434</v>
      </c>
      <c r="J147" s="3">
        <v>1698.45</v>
      </c>
      <c r="K147" s="3">
        <v>2914.24</v>
      </c>
    </row>
    <row r="148" spans="1:11" x14ac:dyDescent="0.25">
      <c r="A148" s="3" t="s">
        <v>157</v>
      </c>
      <c r="B148" s="3">
        <v>88.077500000000001</v>
      </c>
      <c r="C148" s="3">
        <v>45.53</v>
      </c>
      <c r="D148" s="3">
        <v>0.53</v>
      </c>
      <c r="E148" s="3">
        <v>725.02589999999998</v>
      </c>
      <c r="F148" s="3">
        <v>12.15</v>
      </c>
      <c r="G148" s="3">
        <v>1023.28</v>
      </c>
      <c r="H148" s="3">
        <v>0</v>
      </c>
      <c r="I148" s="3">
        <v>193.4434</v>
      </c>
      <c r="J148" s="3">
        <v>1698.45</v>
      </c>
      <c r="K148" s="3">
        <v>2914.24</v>
      </c>
    </row>
    <row r="149" spans="1:11" x14ac:dyDescent="0.25">
      <c r="A149" s="3" t="s">
        <v>158</v>
      </c>
      <c r="B149" s="3">
        <v>87.054199999999994</v>
      </c>
      <c r="C149" s="3">
        <v>45</v>
      </c>
      <c r="D149" s="3">
        <v>0.25</v>
      </c>
      <c r="E149" s="3">
        <v>725.02589999999998</v>
      </c>
      <c r="F149" s="3">
        <v>12.01</v>
      </c>
      <c r="G149" s="3">
        <v>492.04</v>
      </c>
      <c r="H149" s="3">
        <v>0</v>
      </c>
      <c r="I149" s="3">
        <v>193.4434</v>
      </c>
      <c r="J149" s="3">
        <v>1698.45</v>
      </c>
      <c r="K149" s="3">
        <v>2914.24</v>
      </c>
    </row>
    <row r="150" spans="1:11" x14ac:dyDescent="0.25">
      <c r="A150" s="3" t="s">
        <v>159</v>
      </c>
      <c r="B150" s="3">
        <v>86.562100000000001</v>
      </c>
      <c r="C150" s="3">
        <v>44.75</v>
      </c>
      <c r="D150" s="3">
        <v>0.22</v>
      </c>
      <c r="E150" s="3">
        <v>725.02589999999998</v>
      </c>
      <c r="F150" s="3">
        <v>11.94</v>
      </c>
      <c r="G150" s="3">
        <v>428.08</v>
      </c>
      <c r="H150" s="3">
        <v>0</v>
      </c>
      <c r="I150" s="3">
        <v>193.4434</v>
      </c>
      <c r="J150" s="3">
        <v>1698.45</v>
      </c>
      <c r="K150" s="3">
        <v>2914.24</v>
      </c>
    </row>
    <row r="151" spans="1:11" x14ac:dyDescent="0.25">
      <c r="A151" s="3" t="s">
        <v>160</v>
      </c>
      <c r="B151" s="3">
        <v>86.134100000000004</v>
      </c>
      <c r="C151" s="3">
        <v>44.53</v>
      </c>
      <c r="D151" s="3">
        <v>0.3</v>
      </c>
      <c r="E151" s="3">
        <v>725.02589999999998</v>
      </c>
      <c r="F151" s="3">
        <v>11.88</v>
      </c>
      <c r="G151" s="3">
        <v>572.08000000000004</v>
      </c>
      <c r="H151" s="3">
        <v>0</v>
      </c>
      <c r="I151" s="3">
        <v>193.4434</v>
      </c>
      <c r="J151" s="3">
        <v>1698.45</v>
      </c>
      <c r="K151" s="3">
        <v>2914.24</v>
      </c>
    </row>
    <row r="152" spans="1:11" x14ac:dyDescent="0.25">
      <c r="A152" s="3" t="s">
        <v>161</v>
      </c>
      <c r="B152" s="3">
        <v>85.561899999999994</v>
      </c>
      <c r="C152" s="3">
        <v>44.23</v>
      </c>
      <c r="D152" s="3">
        <v>0.63</v>
      </c>
      <c r="E152" s="3">
        <v>725.02589999999998</v>
      </c>
      <c r="F152" s="3">
        <v>11.8</v>
      </c>
      <c r="G152" s="3">
        <v>1219.17</v>
      </c>
      <c r="H152" s="3">
        <v>0</v>
      </c>
      <c r="I152" s="3">
        <v>193.4434</v>
      </c>
      <c r="J152" s="3">
        <v>1698.45</v>
      </c>
      <c r="K152" s="3">
        <v>2914.24</v>
      </c>
    </row>
    <row r="153" spans="1:11" x14ac:dyDescent="0.25">
      <c r="A153" s="3" t="s">
        <v>162</v>
      </c>
      <c r="B153" s="3">
        <v>84.342699999999994</v>
      </c>
      <c r="C153" s="3">
        <v>43.6</v>
      </c>
      <c r="D153" s="3">
        <v>0.62</v>
      </c>
      <c r="E153" s="3">
        <v>725.02589999999998</v>
      </c>
      <c r="F153" s="3">
        <v>11.63</v>
      </c>
      <c r="G153" s="3">
        <v>1201.79</v>
      </c>
      <c r="H153" s="3">
        <v>0</v>
      </c>
      <c r="I153" s="3">
        <v>193.4434</v>
      </c>
      <c r="J153" s="3">
        <v>1698.45</v>
      </c>
      <c r="K153" s="3">
        <v>2914.24</v>
      </c>
    </row>
    <row r="154" spans="1:11" x14ac:dyDescent="0.25">
      <c r="A154" s="3" t="s">
        <v>163</v>
      </c>
      <c r="B154" s="3">
        <v>83.140900000000002</v>
      </c>
      <c r="C154" s="3">
        <v>42.98</v>
      </c>
      <c r="D154" s="3">
        <v>0.59</v>
      </c>
      <c r="E154" s="3">
        <v>725.02589999999998</v>
      </c>
      <c r="F154" s="3">
        <v>11.47</v>
      </c>
      <c r="G154" s="3">
        <v>1142.67</v>
      </c>
      <c r="H154" s="3">
        <v>0</v>
      </c>
      <c r="I154" s="3">
        <v>193.4434</v>
      </c>
      <c r="J154" s="3">
        <v>1698.45</v>
      </c>
      <c r="K154" s="3">
        <v>2914.24</v>
      </c>
    </row>
    <row r="155" spans="1:11" x14ac:dyDescent="0.25">
      <c r="A155" s="3" t="s">
        <v>164</v>
      </c>
      <c r="B155" s="3">
        <v>81.998199999999997</v>
      </c>
      <c r="C155" s="3">
        <v>42.39</v>
      </c>
      <c r="D155" s="3">
        <v>0.6</v>
      </c>
      <c r="E155" s="3">
        <v>725.02589999999998</v>
      </c>
      <c r="F155" s="3">
        <v>11.31</v>
      </c>
      <c r="G155" s="3">
        <v>1160.33</v>
      </c>
      <c r="H155" s="3">
        <v>0</v>
      </c>
      <c r="I155" s="3">
        <v>193.4434</v>
      </c>
      <c r="J155" s="3">
        <v>1698.45</v>
      </c>
      <c r="K155" s="3">
        <v>2914.24</v>
      </c>
    </row>
    <row r="156" spans="1:11" x14ac:dyDescent="0.25">
      <c r="A156" s="3" t="s">
        <v>165</v>
      </c>
      <c r="B156" s="3">
        <v>80.836799999999997</v>
      </c>
      <c r="C156" s="3">
        <v>41.79</v>
      </c>
      <c r="D156" s="3">
        <v>0.53</v>
      </c>
      <c r="E156" s="3">
        <v>725.02589999999998</v>
      </c>
      <c r="F156" s="3">
        <v>11.15</v>
      </c>
      <c r="G156" s="3">
        <v>1031.69</v>
      </c>
      <c r="H156" s="3">
        <v>0</v>
      </c>
      <c r="I156" s="3">
        <v>193.4434</v>
      </c>
      <c r="J156" s="3">
        <v>1698.45</v>
      </c>
      <c r="K156" s="3">
        <v>2914.24</v>
      </c>
    </row>
    <row r="157" spans="1:11" x14ac:dyDescent="0.25">
      <c r="A157" s="3" t="s">
        <v>166</v>
      </c>
      <c r="B157" s="3">
        <v>79.805099999999996</v>
      </c>
      <c r="C157" s="3">
        <v>41.26</v>
      </c>
      <c r="D157" s="3">
        <v>0.52</v>
      </c>
      <c r="E157" s="3">
        <v>725.02589999999998</v>
      </c>
      <c r="F157" s="3">
        <v>11.01</v>
      </c>
      <c r="G157" s="3">
        <v>1012.99</v>
      </c>
      <c r="H157" s="3">
        <v>0</v>
      </c>
      <c r="I157" s="3">
        <v>193.4434</v>
      </c>
      <c r="J157" s="3">
        <v>1698.45</v>
      </c>
      <c r="K157" s="3">
        <v>2914.24</v>
      </c>
    </row>
    <row r="158" spans="1:11" x14ac:dyDescent="0.25">
      <c r="A158" s="3" t="s">
        <v>167</v>
      </c>
      <c r="B158" s="3">
        <v>78.788300000000007</v>
      </c>
      <c r="C158" s="3">
        <v>40.729999999999997</v>
      </c>
      <c r="D158" s="3">
        <v>0.53</v>
      </c>
      <c r="E158" s="3">
        <v>725.02589999999998</v>
      </c>
      <c r="F158" s="3">
        <v>10.87</v>
      </c>
      <c r="G158" s="3">
        <v>1027.3699999999999</v>
      </c>
      <c r="H158" s="3">
        <v>0</v>
      </c>
      <c r="I158" s="3">
        <v>193.4434</v>
      </c>
      <c r="J158" s="3">
        <v>1698.45</v>
      </c>
      <c r="K158" s="3">
        <v>2914.24</v>
      </c>
    </row>
    <row r="159" spans="1:11" x14ac:dyDescent="0.25">
      <c r="A159" s="3" t="s">
        <v>168</v>
      </c>
      <c r="B159" s="3">
        <v>77.760800000000003</v>
      </c>
      <c r="C159" s="3">
        <v>40.200000000000003</v>
      </c>
      <c r="D159" s="3">
        <v>0.54</v>
      </c>
      <c r="E159" s="3">
        <v>725.02589999999998</v>
      </c>
      <c r="F159" s="3">
        <v>10.73</v>
      </c>
      <c r="G159" s="3">
        <v>1034.96</v>
      </c>
      <c r="H159" s="3">
        <v>0</v>
      </c>
      <c r="I159" s="3">
        <v>193.4434</v>
      </c>
      <c r="J159" s="3">
        <v>1698.45</v>
      </c>
      <c r="K159" s="3">
        <v>2914.24</v>
      </c>
    </row>
    <row r="160" spans="1:11" x14ac:dyDescent="0.25">
      <c r="A160" s="3" t="s">
        <v>169</v>
      </c>
      <c r="B160" s="3">
        <v>76.725899999999996</v>
      </c>
      <c r="C160" s="3">
        <v>39.659999999999997</v>
      </c>
      <c r="D160" s="3">
        <v>0.53</v>
      </c>
      <c r="E160" s="3">
        <v>725.02589999999998</v>
      </c>
      <c r="F160" s="3">
        <v>10.58</v>
      </c>
      <c r="G160" s="3">
        <v>1027.22</v>
      </c>
      <c r="H160" s="3">
        <v>0</v>
      </c>
      <c r="I160" s="3">
        <v>193.4434</v>
      </c>
      <c r="J160" s="3">
        <v>1698.45</v>
      </c>
      <c r="K160" s="3">
        <v>2914.24</v>
      </c>
    </row>
    <row r="161" spans="1:11" x14ac:dyDescent="0.25">
      <c r="A161" s="3" t="s">
        <v>170</v>
      </c>
      <c r="B161" s="3">
        <v>75.698599999999999</v>
      </c>
      <c r="C161" s="3">
        <v>39.130000000000003</v>
      </c>
      <c r="D161" s="3">
        <v>0.48</v>
      </c>
      <c r="E161" s="3">
        <v>725.02589999999998</v>
      </c>
      <c r="F161" s="3">
        <v>10.44</v>
      </c>
      <c r="G161" s="3">
        <v>932.66</v>
      </c>
      <c r="H161" s="3">
        <v>0</v>
      </c>
      <c r="I161" s="3">
        <v>193.4434</v>
      </c>
      <c r="J161" s="3">
        <v>1698.45</v>
      </c>
      <c r="K161" s="3">
        <v>2914.24</v>
      </c>
    </row>
    <row r="162" spans="1:11" x14ac:dyDescent="0.25">
      <c r="A162" s="3" t="s">
        <v>171</v>
      </c>
      <c r="B162" s="3">
        <v>74.765900000000002</v>
      </c>
      <c r="C162" s="3">
        <v>38.65</v>
      </c>
      <c r="D162" s="3">
        <v>0.35</v>
      </c>
      <c r="E162" s="3">
        <v>725.02589999999998</v>
      </c>
      <c r="F162" s="3">
        <v>10.31</v>
      </c>
      <c r="G162" s="3">
        <v>675.63</v>
      </c>
      <c r="H162" s="3">
        <v>0</v>
      </c>
      <c r="I162" s="3">
        <v>193.4434</v>
      </c>
      <c r="J162" s="3">
        <v>1698.45</v>
      </c>
      <c r="K162" s="3">
        <v>2914.24</v>
      </c>
    </row>
    <row r="163" spans="1:11" x14ac:dyDescent="0.25">
      <c r="A163" s="3" t="s">
        <v>172</v>
      </c>
      <c r="B163" s="3">
        <v>74.090199999999996</v>
      </c>
      <c r="C163" s="3">
        <v>38.299999999999997</v>
      </c>
      <c r="D163" s="3">
        <v>0.4</v>
      </c>
      <c r="E163" s="3">
        <v>725.02589999999998</v>
      </c>
      <c r="F163" s="3">
        <v>10.220000000000001</v>
      </c>
      <c r="G163" s="3">
        <v>769.76</v>
      </c>
      <c r="H163" s="3">
        <v>0</v>
      </c>
      <c r="I163" s="3">
        <v>193.4434</v>
      </c>
      <c r="J163" s="3">
        <v>1698.45</v>
      </c>
      <c r="K163" s="3">
        <v>2914.24</v>
      </c>
    </row>
    <row r="164" spans="1:11" x14ac:dyDescent="0.25">
      <c r="A164" s="3" t="s">
        <v>173</v>
      </c>
      <c r="B164" s="3">
        <v>73.320400000000006</v>
      </c>
      <c r="C164" s="3">
        <v>37.9</v>
      </c>
      <c r="D164" s="3">
        <v>0.37</v>
      </c>
      <c r="E164" s="3">
        <v>725.02589999999998</v>
      </c>
      <c r="F164" s="3">
        <v>10.11</v>
      </c>
      <c r="G164" s="3">
        <v>709.38</v>
      </c>
      <c r="H164" s="3">
        <v>0</v>
      </c>
      <c r="I164" s="3">
        <v>193.4434</v>
      </c>
      <c r="J164" s="3">
        <v>1698.45</v>
      </c>
      <c r="K164" s="3">
        <v>2914.24</v>
      </c>
    </row>
    <row r="165" spans="1:11" x14ac:dyDescent="0.25">
      <c r="A165" s="3" t="s">
        <v>174</v>
      </c>
      <c r="B165" s="3">
        <v>72.614699999999999</v>
      </c>
      <c r="C165" s="3">
        <v>37.54</v>
      </c>
      <c r="D165" s="3">
        <v>0.4</v>
      </c>
      <c r="E165" s="3">
        <v>725.02589999999998</v>
      </c>
      <c r="F165" s="3">
        <v>10.02</v>
      </c>
      <c r="G165" s="3">
        <v>770.95</v>
      </c>
      <c r="H165" s="3">
        <v>0</v>
      </c>
      <c r="I165" s="3">
        <v>193.4434</v>
      </c>
      <c r="J165" s="3">
        <v>1698.45</v>
      </c>
      <c r="K165" s="3">
        <v>2914.24</v>
      </c>
    </row>
    <row r="166" spans="1:11" x14ac:dyDescent="0.25">
      <c r="A166" s="3" t="s">
        <v>175</v>
      </c>
      <c r="B166" s="3">
        <v>71.843699999999998</v>
      </c>
      <c r="C166" s="3">
        <v>37.14</v>
      </c>
      <c r="D166" s="3">
        <v>0.45</v>
      </c>
      <c r="E166" s="3">
        <v>725.02589999999998</v>
      </c>
      <c r="F166" s="3">
        <v>9.91</v>
      </c>
      <c r="G166" s="3">
        <v>876.31</v>
      </c>
      <c r="H166" s="3">
        <v>0</v>
      </c>
      <c r="I166" s="3">
        <v>193.4434</v>
      </c>
      <c r="J166" s="3">
        <v>1698.45</v>
      </c>
      <c r="K166" s="3">
        <v>2914.24</v>
      </c>
    </row>
    <row r="167" spans="1:11" x14ac:dyDescent="0.25">
      <c r="A167" s="3" t="s">
        <v>176</v>
      </c>
      <c r="B167" s="3">
        <v>70.967399999999998</v>
      </c>
      <c r="C167" s="3">
        <v>36.69</v>
      </c>
      <c r="D167" s="3">
        <v>0.33</v>
      </c>
      <c r="E167" s="3">
        <v>725.02589999999998</v>
      </c>
      <c r="F167" s="3">
        <v>9.7899999999999991</v>
      </c>
      <c r="G167" s="3">
        <v>647.91</v>
      </c>
      <c r="H167" s="3">
        <v>0</v>
      </c>
      <c r="I167" s="3">
        <v>193.4434</v>
      </c>
      <c r="J167" s="3">
        <v>1698.45</v>
      </c>
      <c r="K167" s="3">
        <v>2914.24</v>
      </c>
    </row>
    <row r="168" spans="1:11" x14ac:dyDescent="0.25">
      <c r="A168" s="3" t="s">
        <v>177</v>
      </c>
      <c r="B168" s="3">
        <v>70.319500000000005</v>
      </c>
      <c r="C168" s="3">
        <v>36.35</v>
      </c>
      <c r="D168" s="3">
        <v>0.28000000000000003</v>
      </c>
      <c r="E168" s="3">
        <v>725.02589999999998</v>
      </c>
      <c r="F168" s="3">
        <v>9.6999999999999993</v>
      </c>
      <c r="G168" s="3">
        <v>549.84</v>
      </c>
      <c r="H168" s="3">
        <v>0</v>
      </c>
      <c r="I168" s="3">
        <v>193.4434</v>
      </c>
      <c r="J168" s="3">
        <v>1698.45</v>
      </c>
      <c r="K168" s="3">
        <v>2914.24</v>
      </c>
    </row>
    <row r="169" spans="1:11" x14ac:dyDescent="0.25">
      <c r="A169" s="3" t="s">
        <v>178</v>
      </c>
      <c r="B169" s="3">
        <v>69.769599999999997</v>
      </c>
      <c r="C169" s="3">
        <v>36.07</v>
      </c>
      <c r="D169" s="3">
        <v>0.25</v>
      </c>
      <c r="E169" s="3">
        <v>725.02589999999998</v>
      </c>
      <c r="F169" s="3">
        <v>9.6199999999999992</v>
      </c>
      <c r="G169" s="3">
        <v>477.53</v>
      </c>
      <c r="H169" s="3">
        <v>0</v>
      </c>
      <c r="I169" s="3">
        <v>193.4434</v>
      </c>
      <c r="J169" s="3">
        <v>1698.45</v>
      </c>
      <c r="K169" s="3">
        <v>2914.24</v>
      </c>
    </row>
    <row r="170" spans="1:11" x14ac:dyDescent="0.25">
      <c r="A170" s="3" t="s">
        <v>179</v>
      </c>
      <c r="B170" s="3">
        <v>69.292100000000005</v>
      </c>
      <c r="C170" s="3">
        <v>35.82</v>
      </c>
      <c r="D170" s="3">
        <v>0.18</v>
      </c>
      <c r="E170" s="3">
        <v>725.02589999999998</v>
      </c>
      <c r="F170" s="3">
        <v>9.56</v>
      </c>
      <c r="G170" s="3">
        <v>340.17</v>
      </c>
      <c r="H170" s="3">
        <v>0</v>
      </c>
      <c r="I170" s="3">
        <v>193.4434</v>
      </c>
      <c r="J170" s="3">
        <v>1698.45</v>
      </c>
      <c r="K170" s="3">
        <v>2914.24</v>
      </c>
    </row>
    <row r="171" spans="1:11" x14ac:dyDescent="0.25">
      <c r="A171" s="3" t="s">
        <v>180</v>
      </c>
      <c r="B171" s="3">
        <v>68.951899999999995</v>
      </c>
      <c r="C171" s="3">
        <v>34.83</v>
      </c>
      <c r="D171" s="3">
        <v>0.28000000000000003</v>
      </c>
      <c r="E171" s="3">
        <v>725.02589999999998</v>
      </c>
      <c r="F171" s="3">
        <v>9.51</v>
      </c>
      <c r="G171" s="3">
        <v>549.24</v>
      </c>
      <c r="H171" s="3">
        <v>0</v>
      </c>
      <c r="I171" s="3">
        <v>197.94970000000001</v>
      </c>
      <c r="J171" s="3">
        <v>1698.45</v>
      </c>
      <c r="K171" s="3">
        <v>2914.24</v>
      </c>
    </row>
    <row r="172" spans="1:11" x14ac:dyDescent="0.25">
      <c r="A172" s="3" t="s">
        <v>181</v>
      </c>
      <c r="B172" s="3">
        <v>68.342200000000005</v>
      </c>
      <c r="C172" s="3">
        <v>34.53</v>
      </c>
      <c r="D172" s="3">
        <v>0.44</v>
      </c>
      <c r="E172" s="3">
        <v>725.02589999999998</v>
      </c>
      <c r="F172" s="3">
        <v>9.43</v>
      </c>
      <c r="G172" s="3">
        <v>876.72</v>
      </c>
      <c r="H172" s="3">
        <v>0</v>
      </c>
      <c r="I172" s="3">
        <v>197.94970000000001</v>
      </c>
      <c r="J172" s="3">
        <v>1698.45</v>
      </c>
      <c r="K172" s="3">
        <v>2914.24</v>
      </c>
    </row>
    <row r="173" spans="1:11" x14ac:dyDescent="0.25">
      <c r="A173" s="3" t="s">
        <v>182</v>
      </c>
      <c r="B173" s="3">
        <v>67.465400000000002</v>
      </c>
      <c r="C173" s="3">
        <v>34.08</v>
      </c>
      <c r="D173" s="3">
        <v>0.47</v>
      </c>
      <c r="E173" s="3">
        <v>725.02589999999998</v>
      </c>
      <c r="F173" s="3">
        <v>9.31</v>
      </c>
      <c r="G173" s="3">
        <v>933.18</v>
      </c>
      <c r="H173" s="3">
        <v>0</v>
      </c>
      <c r="I173" s="3">
        <v>197.94970000000001</v>
      </c>
      <c r="J173" s="3">
        <v>1698.45</v>
      </c>
      <c r="K173" s="3">
        <v>2914.24</v>
      </c>
    </row>
    <row r="174" spans="1:11" x14ac:dyDescent="0.25">
      <c r="A174" s="3" t="s">
        <v>183</v>
      </c>
      <c r="B174" s="3">
        <v>66.532200000000003</v>
      </c>
      <c r="C174" s="3">
        <v>33.61</v>
      </c>
      <c r="D174" s="3">
        <v>0.45</v>
      </c>
      <c r="E174" s="3">
        <v>725.02589999999998</v>
      </c>
      <c r="F174" s="3">
        <v>9.18</v>
      </c>
      <c r="G174" s="3">
        <v>884.8</v>
      </c>
      <c r="H174" s="3">
        <v>0</v>
      </c>
      <c r="I174" s="3">
        <v>197.94970000000001</v>
      </c>
      <c r="J174" s="3">
        <v>1698.45</v>
      </c>
      <c r="K174" s="3">
        <v>2914.24</v>
      </c>
    </row>
    <row r="175" spans="1:11" x14ac:dyDescent="0.25">
      <c r="A175" s="3" t="s">
        <v>184</v>
      </c>
      <c r="B175" s="3">
        <v>65.647400000000005</v>
      </c>
      <c r="C175" s="3">
        <v>33.159999999999997</v>
      </c>
      <c r="D175" s="3">
        <v>0.38</v>
      </c>
      <c r="E175" s="3">
        <v>725.02589999999998</v>
      </c>
      <c r="F175" s="3">
        <v>9.0500000000000007</v>
      </c>
      <c r="G175" s="3">
        <v>752.79</v>
      </c>
      <c r="H175" s="3">
        <v>0</v>
      </c>
      <c r="I175" s="3">
        <v>197.94970000000001</v>
      </c>
      <c r="J175" s="3">
        <v>1698.45</v>
      </c>
      <c r="K175" s="3">
        <v>2914.24</v>
      </c>
    </row>
    <row r="176" spans="1:11" x14ac:dyDescent="0.25">
      <c r="A176" s="3" t="s">
        <v>185</v>
      </c>
      <c r="B176" s="3">
        <v>64.894599999999997</v>
      </c>
      <c r="C176" s="3">
        <v>32.78</v>
      </c>
      <c r="D176" s="3">
        <v>0.35</v>
      </c>
      <c r="E176" s="3">
        <v>725.02589999999998</v>
      </c>
      <c r="F176" s="3">
        <v>8.9499999999999993</v>
      </c>
      <c r="G176" s="3">
        <v>698.81</v>
      </c>
      <c r="H176" s="3">
        <v>0</v>
      </c>
      <c r="I176" s="3">
        <v>197.94970000000001</v>
      </c>
      <c r="J176" s="3">
        <v>1698.45</v>
      </c>
      <c r="K176" s="3">
        <v>2914.24</v>
      </c>
    </row>
    <row r="177" spans="1:11" x14ac:dyDescent="0.25">
      <c r="A177" s="3" t="s">
        <v>186</v>
      </c>
      <c r="B177" s="3">
        <v>64.195700000000002</v>
      </c>
      <c r="C177" s="3">
        <v>32.43</v>
      </c>
      <c r="D177" s="3">
        <v>0.34</v>
      </c>
      <c r="E177" s="3">
        <v>725.02589999999998</v>
      </c>
      <c r="F177" s="3">
        <v>8.85</v>
      </c>
      <c r="G177" s="3">
        <v>674.97</v>
      </c>
      <c r="H177" s="3">
        <v>0</v>
      </c>
      <c r="I177" s="3">
        <v>197.94970000000001</v>
      </c>
      <c r="J177" s="3">
        <v>1698.45</v>
      </c>
      <c r="K177" s="3">
        <v>2914.24</v>
      </c>
    </row>
    <row r="178" spans="1:11" x14ac:dyDescent="0.25">
      <c r="A178" s="3" t="s">
        <v>187</v>
      </c>
      <c r="B178" s="3">
        <v>63.520699999999998</v>
      </c>
      <c r="C178" s="3">
        <v>32.090000000000003</v>
      </c>
      <c r="D178" s="3">
        <v>0.18</v>
      </c>
      <c r="E178" s="3">
        <v>725.02589999999998</v>
      </c>
      <c r="F178" s="3">
        <v>8.76</v>
      </c>
      <c r="G178" s="3">
        <v>352.06</v>
      </c>
      <c r="H178" s="3">
        <v>0</v>
      </c>
      <c r="I178" s="3">
        <v>197.94970000000001</v>
      </c>
      <c r="J178" s="3">
        <v>1698.45</v>
      </c>
      <c r="K178" s="3">
        <v>2914.24</v>
      </c>
    </row>
    <row r="179" spans="1:11" x14ac:dyDescent="0.25">
      <c r="A179" s="3" t="s">
        <v>188</v>
      </c>
      <c r="B179" s="3">
        <v>63.171999999999997</v>
      </c>
      <c r="C179" s="3">
        <v>31.91</v>
      </c>
      <c r="D179" s="3">
        <v>0.34</v>
      </c>
      <c r="E179" s="3">
        <v>725.02589999999998</v>
      </c>
      <c r="F179" s="3">
        <v>8.7100000000000009</v>
      </c>
      <c r="G179" s="3">
        <v>681.2</v>
      </c>
      <c r="H179" s="3">
        <v>0</v>
      </c>
      <c r="I179" s="3">
        <v>197.94970000000001</v>
      </c>
      <c r="J179" s="3">
        <v>1698.45</v>
      </c>
      <c r="K179" s="3">
        <v>2914.24</v>
      </c>
    </row>
    <row r="180" spans="1:11" x14ac:dyDescent="0.25">
      <c r="A180" s="3" t="s">
        <v>189</v>
      </c>
      <c r="B180" s="3">
        <v>62.4908</v>
      </c>
      <c r="C180" s="3">
        <v>31.57</v>
      </c>
      <c r="D180" s="3">
        <v>0.36</v>
      </c>
      <c r="E180" s="3">
        <v>725.02589999999998</v>
      </c>
      <c r="F180" s="3">
        <v>8.6199999999999992</v>
      </c>
      <c r="G180" s="3">
        <v>706.93</v>
      </c>
      <c r="H180" s="3">
        <v>0</v>
      </c>
      <c r="I180" s="3">
        <v>197.94970000000001</v>
      </c>
      <c r="J180" s="3">
        <v>1698.45</v>
      </c>
      <c r="K180" s="3">
        <v>2914.24</v>
      </c>
    </row>
    <row r="181" spans="1:11" x14ac:dyDescent="0.25">
      <c r="A181" s="3" t="s">
        <v>190</v>
      </c>
      <c r="B181" s="3">
        <v>61.783799999999999</v>
      </c>
      <c r="C181" s="3">
        <v>31.21</v>
      </c>
      <c r="D181" s="3">
        <v>0.36</v>
      </c>
      <c r="E181" s="3">
        <v>725.02589999999998</v>
      </c>
      <c r="F181" s="3">
        <v>8.52</v>
      </c>
      <c r="G181" s="3">
        <v>713.17</v>
      </c>
      <c r="H181" s="3">
        <v>0</v>
      </c>
      <c r="I181" s="3">
        <v>197.94970000000001</v>
      </c>
      <c r="J181" s="3">
        <v>1698.45</v>
      </c>
      <c r="K181" s="3">
        <v>2914.24</v>
      </c>
    </row>
    <row r="182" spans="1:11" x14ac:dyDescent="0.25">
      <c r="A182" s="3" t="s">
        <v>191</v>
      </c>
      <c r="B182" s="3">
        <v>61.070700000000002</v>
      </c>
      <c r="C182" s="3">
        <v>30.85</v>
      </c>
      <c r="D182" s="3">
        <v>0.31</v>
      </c>
      <c r="E182" s="3">
        <v>725.02589999999998</v>
      </c>
      <c r="F182" s="3">
        <v>8.42</v>
      </c>
      <c r="G182" s="3">
        <v>609.02</v>
      </c>
      <c r="H182" s="3">
        <v>0</v>
      </c>
      <c r="I182" s="3">
        <v>197.94970000000001</v>
      </c>
      <c r="J182" s="3">
        <v>1698.45</v>
      </c>
      <c r="K182" s="3">
        <v>2914.24</v>
      </c>
    </row>
    <row r="183" spans="1:11" x14ac:dyDescent="0.25">
      <c r="A183" s="3" t="s">
        <v>192</v>
      </c>
      <c r="B183" s="3">
        <v>60.461599999999997</v>
      </c>
      <c r="C183" s="3">
        <v>30.54</v>
      </c>
      <c r="D183" s="3">
        <v>0.3</v>
      </c>
      <c r="E183" s="3">
        <v>725.02589999999998</v>
      </c>
      <c r="F183" s="3">
        <v>8.34</v>
      </c>
      <c r="G183" s="3">
        <v>591.30999999999995</v>
      </c>
      <c r="H183" s="3">
        <v>0</v>
      </c>
      <c r="I183" s="3">
        <v>197.94970000000001</v>
      </c>
      <c r="J183" s="3">
        <v>1698.45</v>
      </c>
      <c r="K183" s="3">
        <v>2914.24</v>
      </c>
    </row>
    <row r="184" spans="1:11" x14ac:dyDescent="0.25">
      <c r="A184" s="3" t="s">
        <v>193</v>
      </c>
      <c r="B184" s="3">
        <v>59.8703</v>
      </c>
      <c r="C184" s="3">
        <v>30.25</v>
      </c>
      <c r="D184" s="3">
        <v>0.16</v>
      </c>
      <c r="E184" s="3">
        <v>725.02589999999998</v>
      </c>
      <c r="F184" s="3">
        <v>8.26</v>
      </c>
      <c r="G184" s="3">
        <v>316.67</v>
      </c>
      <c r="H184" s="3">
        <v>0</v>
      </c>
      <c r="I184" s="3">
        <v>197.94970000000001</v>
      </c>
      <c r="J184" s="3">
        <v>1698.45</v>
      </c>
      <c r="K184" s="3">
        <v>2914.24</v>
      </c>
    </row>
    <row r="185" spans="1:11" x14ac:dyDescent="0.25">
      <c r="A185" s="3" t="s">
        <v>194</v>
      </c>
      <c r="B185" s="3">
        <v>59.553600000000003</v>
      </c>
      <c r="C185" s="3">
        <v>30.09</v>
      </c>
      <c r="D185" s="3">
        <v>0.16</v>
      </c>
      <c r="E185" s="3">
        <v>725.02589999999998</v>
      </c>
      <c r="F185" s="3">
        <v>8.2100000000000009</v>
      </c>
      <c r="G185" s="3">
        <v>319.54000000000002</v>
      </c>
      <c r="H185" s="3">
        <v>0</v>
      </c>
      <c r="I185" s="3">
        <v>197.94970000000001</v>
      </c>
      <c r="J185" s="3">
        <v>1698.45</v>
      </c>
      <c r="K185" s="3">
        <v>2914.24</v>
      </c>
    </row>
    <row r="186" spans="1:11" x14ac:dyDescent="0.25">
      <c r="A186" s="3" t="s">
        <v>195</v>
      </c>
      <c r="B186" s="3">
        <v>59.233899999999998</v>
      </c>
      <c r="C186" s="3">
        <v>29.92</v>
      </c>
      <c r="D186" s="3">
        <v>0.1</v>
      </c>
      <c r="E186" s="3">
        <v>725.02589999999998</v>
      </c>
      <c r="F186" s="3">
        <v>8.17</v>
      </c>
      <c r="G186" s="3">
        <v>202.72</v>
      </c>
      <c r="H186" s="3">
        <v>0</v>
      </c>
      <c r="I186" s="3">
        <v>197.94970000000001</v>
      </c>
      <c r="J186" s="3">
        <v>1698.45</v>
      </c>
      <c r="K186" s="3">
        <v>2914.24</v>
      </c>
    </row>
    <row r="187" spans="1:11" x14ac:dyDescent="0.25">
      <c r="A187" s="3" t="s">
        <v>196</v>
      </c>
      <c r="B187" s="3">
        <v>59.031199999999998</v>
      </c>
      <c r="C187" s="3">
        <v>29.82</v>
      </c>
      <c r="D187" s="3">
        <v>0.08</v>
      </c>
      <c r="E187" s="3">
        <v>725.02589999999998</v>
      </c>
      <c r="F187" s="3">
        <v>8.14</v>
      </c>
      <c r="G187" s="3">
        <v>165.56</v>
      </c>
      <c r="H187" s="3">
        <v>0</v>
      </c>
      <c r="I187" s="3">
        <v>197.94970000000001</v>
      </c>
      <c r="J187" s="3">
        <v>1698.45</v>
      </c>
      <c r="K187" s="3">
        <v>2914.24</v>
      </c>
    </row>
    <row r="188" spans="1:11" x14ac:dyDescent="0.25">
      <c r="A188" s="3" t="s">
        <v>197</v>
      </c>
      <c r="B188" s="3">
        <v>58.865600000000001</v>
      </c>
      <c r="C188" s="3">
        <v>29.74</v>
      </c>
      <c r="D188" s="3">
        <v>7.0000000000000007E-2</v>
      </c>
      <c r="E188" s="3">
        <v>725.02589999999998</v>
      </c>
      <c r="F188" s="3">
        <v>8.1199999999999992</v>
      </c>
      <c r="G188" s="3">
        <v>145.06</v>
      </c>
      <c r="H188" s="3">
        <v>0</v>
      </c>
      <c r="I188" s="3">
        <v>197.94970000000001</v>
      </c>
      <c r="J188" s="3">
        <v>1698.45</v>
      </c>
      <c r="K188" s="3">
        <v>2914.24</v>
      </c>
    </row>
    <row r="189" spans="1:11" x14ac:dyDescent="0.25">
      <c r="A189" s="3" t="s">
        <v>198</v>
      </c>
      <c r="B189" s="3">
        <v>58.720500000000001</v>
      </c>
      <c r="C189" s="3">
        <v>29.66</v>
      </c>
      <c r="D189" s="3">
        <v>0.04</v>
      </c>
      <c r="E189" s="3">
        <v>725.02589999999998</v>
      </c>
      <c r="F189" s="3">
        <v>8.1</v>
      </c>
      <c r="G189" s="3">
        <v>78.040000000000006</v>
      </c>
      <c r="H189" s="3">
        <v>0</v>
      </c>
      <c r="I189" s="3">
        <v>197.94970000000001</v>
      </c>
      <c r="J189" s="3">
        <v>1698.45</v>
      </c>
      <c r="K189" s="3">
        <v>2914.24</v>
      </c>
    </row>
    <row r="190" spans="1:11" x14ac:dyDescent="0.25">
      <c r="A190" s="3" t="s">
        <v>199</v>
      </c>
      <c r="B190" s="3">
        <v>58.642400000000002</v>
      </c>
      <c r="C190" s="3">
        <v>29.62</v>
      </c>
      <c r="D190" s="3">
        <v>0.02</v>
      </c>
      <c r="E190" s="3">
        <v>725.02589999999998</v>
      </c>
      <c r="F190" s="3">
        <v>8.09</v>
      </c>
      <c r="G190" s="3">
        <v>41.65</v>
      </c>
      <c r="H190" s="3">
        <v>0.7</v>
      </c>
      <c r="I190" s="3">
        <v>197.94970000000001</v>
      </c>
      <c r="J190" s="3">
        <v>1698.45</v>
      </c>
      <c r="K190" s="3">
        <v>2914.24</v>
      </c>
    </row>
    <row r="191" spans="1:11" x14ac:dyDescent="0.25">
      <c r="A191" s="3" t="s">
        <v>200</v>
      </c>
      <c r="B191" s="3">
        <v>59.042000000000002</v>
      </c>
      <c r="C191" s="3">
        <v>29.83</v>
      </c>
      <c r="D191" s="3">
        <v>-0.01</v>
      </c>
      <c r="E191" s="3">
        <v>725.02589999999998</v>
      </c>
      <c r="F191" s="3">
        <v>8.14</v>
      </c>
      <c r="G191" s="3">
        <v>5.99</v>
      </c>
      <c r="H191" s="3">
        <v>20.3</v>
      </c>
      <c r="I191" s="3">
        <v>197.94970000000001</v>
      </c>
      <c r="J191" s="3">
        <v>1698.45</v>
      </c>
      <c r="K191" s="3">
        <v>2914.24</v>
      </c>
    </row>
    <row r="192" spans="1:11" x14ac:dyDescent="0.25">
      <c r="A192" s="3" t="s">
        <v>201</v>
      </c>
      <c r="B192" s="3">
        <v>59.036499999999997</v>
      </c>
      <c r="C192" s="3">
        <v>29.82</v>
      </c>
      <c r="D192" s="3">
        <v>-0.01</v>
      </c>
      <c r="E192" s="3">
        <v>725.02589999999998</v>
      </c>
      <c r="F192" s="3">
        <v>8.14</v>
      </c>
      <c r="G192" s="3">
        <v>3.56</v>
      </c>
      <c r="H192" s="3">
        <v>21.5</v>
      </c>
      <c r="I192" s="3">
        <v>197.94970000000001</v>
      </c>
      <c r="J192" s="3">
        <v>1698.45</v>
      </c>
      <c r="K192" s="3">
        <v>2914.24</v>
      </c>
    </row>
    <row r="193" spans="1:11" x14ac:dyDescent="0.25">
      <c r="A193" s="3" t="s">
        <v>202</v>
      </c>
      <c r="B193" s="3">
        <v>59.033900000000003</v>
      </c>
      <c r="C193" s="3">
        <v>29.82</v>
      </c>
      <c r="D193" s="3">
        <v>-0.01</v>
      </c>
      <c r="E193" s="3">
        <v>725.02589999999998</v>
      </c>
      <c r="F193" s="3">
        <v>8.14</v>
      </c>
      <c r="G193" s="3">
        <v>4.3099999999999996</v>
      </c>
      <c r="H193" s="3">
        <v>14.7</v>
      </c>
      <c r="I193" s="3">
        <v>197.94970000000001</v>
      </c>
      <c r="J193" s="3">
        <v>1698.45</v>
      </c>
      <c r="K193" s="3">
        <v>2914.24</v>
      </c>
    </row>
    <row r="194" spans="1:11" x14ac:dyDescent="0.25">
      <c r="A194" s="3" t="s">
        <v>203</v>
      </c>
      <c r="B194" s="3">
        <v>59.030500000000004</v>
      </c>
      <c r="C194" s="3">
        <v>29.82</v>
      </c>
      <c r="D194" s="3">
        <v>0.01</v>
      </c>
      <c r="E194" s="3">
        <v>725.02589999999998</v>
      </c>
      <c r="F194" s="3">
        <v>8.14</v>
      </c>
      <c r="G194" s="3">
        <v>17.87</v>
      </c>
      <c r="H194" s="3">
        <v>0</v>
      </c>
      <c r="I194" s="3">
        <v>197.94970000000001</v>
      </c>
      <c r="J194" s="3">
        <v>1698.45</v>
      </c>
      <c r="K194" s="3">
        <v>2914.24</v>
      </c>
    </row>
    <row r="195" spans="1:11" x14ac:dyDescent="0.25">
      <c r="A195" s="3" t="s">
        <v>204</v>
      </c>
      <c r="B195" s="3">
        <v>59.012799999999999</v>
      </c>
      <c r="C195" s="3">
        <v>29.81</v>
      </c>
      <c r="D195" s="3">
        <v>0.01</v>
      </c>
      <c r="E195" s="3">
        <v>725.02589999999998</v>
      </c>
      <c r="F195" s="3">
        <v>8.14</v>
      </c>
      <c r="G195" s="3">
        <v>18.010000000000002</v>
      </c>
      <c r="H195" s="3">
        <v>0</v>
      </c>
      <c r="I195" s="3">
        <v>197.94970000000001</v>
      </c>
      <c r="J195" s="3">
        <v>1698.45</v>
      </c>
      <c r="K195" s="3">
        <v>2914.24</v>
      </c>
    </row>
    <row r="196" spans="1:11" x14ac:dyDescent="0.25">
      <c r="A196" s="3" t="s">
        <v>205</v>
      </c>
      <c r="B196" s="3">
        <v>58.994900000000001</v>
      </c>
      <c r="C196" s="3">
        <v>29.8</v>
      </c>
      <c r="D196" s="3">
        <v>0</v>
      </c>
      <c r="E196" s="3">
        <v>725.02589999999998</v>
      </c>
      <c r="F196" s="3">
        <v>8.14</v>
      </c>
      <c r="G196" s="3">
        <v>3.56</v>
      </c>
      <c r="H196" s="3">
        <v>6.2</v>
      </c>
      <c r="I196" s="3">
        <v>197.94970000000001</v>
      </c>
      <c r="J196" s="3">
        <v>1698.45</v>
      </c>
      <c r="K196" s="3">
        <v>2914.24</v>
      </c>
    </row>
    <row r="197" spans="1:11" x14ac:dyDescent="0.25">
      <c r="A197" s="3" t="s">
        <v>206</v>
      </c>
      <c r="B197" s="3">
        <v>59.16</v>
      </c>
      <c r="C197" s="3">
        <v>29.92</v>
      </c>
      <c r="D197" s="3">
        <v>-0.16</v>
      </c>
      <c r="E197" s="3">
        <v>725.02589999999998</v>
      </c>
      <c r="F197" s="3">
        <v>8.16</v>
      </c>
      <c r="G197" s="3">
        <v>64.680000000000007</v>
      </c>
      <c r="H197" s="3">
        <v>385.8</v>
      </c>
      <c r="I197" s="3">
        <v>197.7337</v>
      </c>
      <c r="J197" s="3">
        <v>1695.75</v>
      </c>
      <c r="K197" s="3">
        <v>2900.2</v>
      </c>
    </row>
    <row r="198" spans="1:11" x14ac:dyDescent="0.25">
      <c r="A198" s="3" t="s">
        <v>207</v>
      </c>
      <c r="B198" s="3">
        <v>58.944699999999997</v>
      </c>
      <c r="C198" s="3">
        <v>29.81</v>
      </c>
      <c r="D198" s="3">
        <v>-0.19</v>
      </c>
      <c r="E198" s="3">
        <v>725.02589999999998</v>
      </c>
      <c r="F198" s="3">
        <v>8.1300000000000008</v>
      </c>
      <c r="G198" s="3">
        <v>55.08</v>
      </c>
      <c r="H198" s="3">
        <v>431.6</v>
      </c>
      <c r="I198" s="3">
        <v>197.7337</v>
      </c>
      <c r="J198" s="3">
        <v>1695.75</v>
      </c>
      <c r="K198" s="3">
        <v>2900.2</v>
      </c>
    </row>
    <row r="199" spans="1:11" x14ac:dyDescent="0.25">
      <c r="A199" s="3" t="s">
        <v>208</v>
      </c>
      <c r="B199" s="3">
        <v>59.321399999999997</v>
      </c>
      <c r="C199" s="3">
        <v>30</v>
      </c>
      <c r="D199" s="3">
        <v>-0.2</v>
      </c>
      <c r="E199" s="3">
        <v>725.02589999999998</v>
      </c>
      <c r="F199" s="3">
        <v>8.18</v>
      </c>
      <c r="G199" s="3">
        <v>53.65</v>
      </c>
      <c r="H199" s="3">
        <v>442</v>
      </c>
      <c r="I199" s="3">
        <v>197.7337</v>
      </c>
      <c r="J199" s="3">
        <v>1695.75</v>
      </c>
      <c r="K199" s="3">
        <v>2900.2</v>
      </c>
    </row>
    <row r="200" spans="1:11" x14ac:dyDescent="0.25">
      <c r="A200" s="3" t="s">
        <v>209</v>
      </c>
      <c r="B200" s="3">
        <v>59.724299999999999</v>
      </c>
      <c r="C200" s="3">
        <v>30.2</v>
      </c>
      <c r="D200" s="3">
        <v>-0.19</v>
      </c>
      <c r="E200" s="3">
        <v>725.02589999999998</v>
      </c>
      <c r="F200" s="3">
        <v>8.24</v>
      </c>
      <c r="G200" s="3">
        <v>26.47</v>
      </c>
      <c r="H200" s="3">
        <v>398.6</v>
      </c>
      <c r="I200" s="3">
        <v>197.7337</v>
      </c>
      <c r="J200" s="3">
        <v>1695.75</v>
      </c>
      <c r="K200" s="3">
        <v>2900.2</v>
      </c>
    </row>
    <row r="201" spans="1:11" x14ac:dyDescent="0.25">
      <c r="A201" s="3" t="s">
        <v>210</v>
      </c>
      <c r="B201" s="3">
        <v>60.118699999999997</v>
      </c>
      <c r="C201" s="3">
        <v>30.4</v>
      </c>
      <c r="D201" s="3">
        <v>-0.04</v>
      </c>
      <c r="E201" s="3">
        <v>725.02589999999998</v>
      </c>
      <c r="F201" s="3">
        <v>8.2899999999999991</v>
      </c>
      <c r="G201" s="3">
        <v>29.78</v>
      </c>
      <c r="H201" s="3">
        <v>117.3</v>
      </c>
      <c r="I201" s="3">
        <v>197.7337</v>
      </c>
      <c r="J201" s="3">
        <v>1695.75</v>
      </c>
      <c r="K201" s="3">
        <v>2900.2</v>
      </c>
    </row>
    <row r="202" spans="1:11" x14ac:dyDescent="0.25">
      <c r="A202" s="3" t="s">
        <v>211</v>
      </c>
      <c r="B202" s="3">
        <v>60.022399999999998</v>
      </c>
      <c r="C202" s="3">
        <v>30.36</v>
      </c>
      <c r="D202" s="3">
        <v>-0.19</v>
      </c>
      <c r="E202" s="3">
        <v>725.02589999999998</v>
      </c>
      <c r="F202" s="3">
        <v>8.2799999999999994</v>
      </c>
      <c r="G202" s="3">
        <v>12.37</v>
      </c>
      <c r="H202" s="3">
        <v>391.5</v>
      </c>
      <c r="I202" s="3">
        <v>197.7337</v>
      </c>
      <c r="J202" s="3">
        <v>1695.75</v>
      </c>
      <c r="K202" s="3">
        <v>2900.2</v>
      </c>
    </row>
    <row r="203" spans="1:11" x14ac:dyDescent="0.25">
      <c r="A203" s="3" t="s">
        <v>212</v>
      </c>
      <c r="B203" s="3">
        <v>60.401499999999999</v>
      </c>
      <c r="C203" s="3">
        <v>30.55</v>
      </c>
      <c r="D203" s="3">
        <v>-0.19</v>
      </c>
      <c r="E203" s="3">
        <v>725.02589999999998</v>
      </c>
      <c r="F203" s="3">
        <v>8.33</v>
      </c>
      <c r="G203" s="3">
        <v>9.67</v>
      </c>
      <c r="H203" s="3">
        <v>391.5</v>
      </c>
      <c r="I203" s="3">
        <v>197.7337</v>
      </c>
      <c r="J203" s="3">
        <v>1695.75</v>
      </c>
      <c r="K203" s="3">
        <v>2900.2</v>
      </c>
    </row>
    <row r="204" spans="1:11" x14ac:dyDescent="0.25">
      <c r="A204" s="3" t="s">
        <v>213</v>
      </c>
      <c r="B204" s="3">
        <v>60.786900000000003</v>
      </c>
      <c r="C204" s="3">
        <v>30.74</v>
      </c>
      <c r="D204" s="3">
        <v>-0.21</v>
      </c>
      <c r="E204" s="3">
        <v>725.02589999999998</v>
      </c>
      <c r="F204" s="3">
        <v>8.3800000000000008</v>
      </c>
      <c r="G204" s="3">
        <v>11.98</v>
      </c>
      <c r="H204" s="3">
        <v>432.4</v>
      </c>
      <c r="I204" s="3">
        <v>197.7337</v>
      </c>
      <c r="J204" s="3">
        <v>1695.75</v>
      </c>
      <c r="K204" s="3">
        <v>2900.2</v>
      </c>
    </row>
    <row r="205" spans="1:11" x14ac:dyDescent="0.25">
      <c r="A205" s="3" t="s">
        <v>214</v>
      </c>
      <c r="B205" s="3">
        <v>61.212200000000003</v>
      </c>
      <c r="C205" s="3">
        <v>30.96</v>
      </c>
      <c r="D205" s="3">
        <v>-0.24</v>
      </c>
      <c r="E205" s="3">
        <v>725.02589999999998</v>
      </c>
      <c r="F205" s="3">
        <v>8.44</v>
      </c>
      <c r="G205" s="3">
        <v>11.96</v>
      </c>
      <c r="H205" s="3">
        <v>483.3</v>
      </c>
      <c r="I205" s="3">
        <v>197.7337</v>
      </c>
      <c r="J205" s="3">
        <v>1695.75</v>
      </c>
      <c r="K205" s="3">
        <v>2900.2</v>
      </c>
    </row>
    <row r="206" spans="1:11" x14ac:dyDescent="0.25">
      <c r="A206" s="3" t="s">
        <v>215</v>
      </c>
      <c r="B206" s="3">
        <v>61.689</v>
      </c>
      <c r="C206" s="3">
        <v>31.2</v>
      </c>
      <c r="D206" s="3">
        <v>-0.24</v>
      </c>
      <c r="E206" s="3">
        <v>725.02589999999998</v>
      </c>
      <c r="F206" s="3">
        <v>8.51</v>
      </c>
      <c r="G206" s="3">
        <v>14.81</v>
      </c>
      <c r="H206" s="3">
        <v>489.2</v>
      </c>
      <c r="I206" s="3">
        <v>197.7337</v>
      </c>
      <c r="J206" s="3">
        <v>1695.75</v>
      </c>
      <c r="K206" s="3">
        <v>2900.2</v>
      </c>
    </row>
    <row r="207" spans="1:11" x14ac:dyDescent="0.25">
      <c r="A207" s="3" t="s">
        <v>216</v>
      </c>
      <c r="B207" s="3">
        <v>62.171900000000001</v>
      </c>
      <c r="C207" s="3">
        <v>31.44</v>
      </c>
      <c r="D207" s="3">
        <v>-0.24</v>
      </c>
      <c r="E207" s="3">
        <v>725.02589999999998</v>
      </c>
      <c r="F207" s="3">
        <v>8.58</v>
      </c>
      <c r="G207" s="3">
        <v>3.99</v>
      </c>
      <c r="H207" s="3">
        <v>488.2</v>
      </c>
      <c r="I207" s="3">
        <v>197.7337</v>
      </c>
      <c r="J207" s="3">
        <v>1695.75</v>
      </c>
      <c r="K207" s="3">
        <v>2900.2</v>
      </c>
    </row>
    <row r="208" spans="1:11" x14ac:dyDescent="0.25">
      <c r="A208" s="3" t="s">
        <v>217</v>
      </c>
      <c r="B208" s="3">
        <v>62.660200000000003</v>
      </c>
      <c r="C208" s="3">
        <v>31.69</v>
      </c>
      <c r="D208" s="3">
        <v>-0.2</v>
      </c>
      <c r="E208" s="3">
        <v>725.02589999999998</v>
      </c>
      <c r="F208" s="3">
        <v>8.64</v>
      </c>
      <c r="G208" s="3">
        <v>13.81</v>
      </c>
      <c r="H208" s="3">
        <v>410.1</v>
      </c>
      <c r="I208" s="3">
        <v>197.7337</v>
      </c>
      <c r="J208" s="3">
        <v>1695.75</v>
      </c>
      <c r="K208" s="3">
        <v>2900.2</v>
      </c>
    </row>
    <row r="209" spans="1:11" x14ac:dyDescent="0.25">
      <c r="A209" s="3" t="s">
        <v>218</v>
      </c>
      <c r="B209" s="3">
        <v>61.151600000000002</v>
      </c>
      <c r="C209" s="3">
        <v>30.93</v>
      </c>
      <c r="D209" s="3">
        <v>-0.21</v>
      </c>
      <c r="E209" s="3">
        <v>725.02589999999998</v>
      </c>
      <c r="F209" s="3">
        <v>8.43</v>
      </c>
      <c r="G209" s="3">
        <v>13.81</v>
      </c>
      <c r="H209" s="3">
        <v>436.3</v>
      </c>
      <c r="I209" s="3">
        <v>197.7337</v>
      </c>
      <c r="J209" s="3">
        <v>1695.75</v>
      </c>
      <c r="K209" s="3">
        <v>2900.2</v>
      </c>
    </row>
    <row r="210" spans="1:11" x14ac:dyDescent="0.25">
      <c r="A210" s="3" t="s">
        <v>219</v>
      </c>
      <c r="B210" s="3">
        <v>63.489800000000002</v>
      </c>
      <c r="C210" s="3">
        <v>32.11</v>
      </c>
      <c r="D210" s="3">
        <v>-0.24</v>
      </c>
      <c r="E210" s="3">
        <v>725.02589999999998</v>
      </c>
      <c r="F210" s="3">
        <v>8.76</v>
      </c>
      <c r="G210" s="3">
        <v>3</v>
      </c>
      <c r="H210" s="3">
        <v>485.6</v>
      </c>
      <c r="I210" s="3">
        <v>197.7337</v>
      </c>
      <c r="J210" s="3">
        <v>1695.75</v>
      </c>
      <c r="K210" s="3">
        <v>2900.2</v>
      </c>
    </row>
    <row r="211" spans="1:11" x14ac:dyDescent="0.25">
      <c r="A211" s="3" t="s">
        <v>220</v>
      </c>
      <c r="B211" s="3">
        <v>63.977400000000003</v>
      </c>
      <c r="C211" s="3">
        <v>32.36</v>
      </c>
      <c r="D211" s="3">
        <v>-0.25</v>
      </c>
      <c r="E211" s="3">
        <v>725.02589999999998</v>
      </c>
      <c r="F211" s="3">
        <v>8.82</v>
      </c>
      <c r="G211" s="3">
        <v>0</v>
      </c>
      <c r="H211" s="3">
        <v>503.7</v>
      </c>
      <c r="I211" s="3">
        <v>197.7337</v>
      </c>
      <c r="J211" s="3">
        <v>1695.75</v>
      </c>
      <c r="K211" s="3">
        <v>2900.2</v>
      </c>
    </row>
    <row r="212" spans="1:11" x14ac:dyDescent="0.25">
      <c r="A212" s="3" t="s">
        <v>221</v>
      </c>
      <c r="B212" s="3">
        <v>64.481099999999998</v>
      </c>
      <c r="C212" s="3">
        <v>32.61</v>
      </c>
      <c r="D212" s="3">
        <v>-0.26</v>
      </c>
      <c r="E212" s="3">
        <v>725.02589999999998</v>
      </c>
      <c r="F212" s="3">
        <v>8.89</v>
      </c>
      <c r="G212" s="3">
        <v>0</v>
      </c>
      <c r="H212" s="3">
        <v>521</v>
      </c>
      <c r="I212" s="3">
        <v>197.7337</v>
      </c>
      <c r="J212" s="3">
        <v>1695.75</v>
      </c>
      <c r="K212" s="3">
        <v>2900.2</v>
      </c>
    </row>
    <row r="213" spans="1:11" x14ac:dyDescent="0.25">
      <c r="A213" s="3" t="s">
        <v>222</v>
      </c>
      <c r="B213" s="3">
        <v>65.002300000000005</v>
      </c>
      <c r="C213" s="3">
        <v>32.869999999999997</v>
      </c>
      <c r="D213" s="3">
        <v>-0.31</v>
      </c>
      <c r="E213" s="3">
        <v>725.02589999999998</v>
      </c>
      <c r="F213" s="3">
        <v>8.9700000000000006</v>
      </c>
      <c r="G213" s="3">
        <v>0</v>
      </c>
      <c r="H213" s="3">
        <v>621.70000000000005</v>
      </c>
      <c r="I213" s="3">
        <v>197.7337</v>
      </c>
      <c r="J213" s="3">
        <v>1695.75</v>
      </c>
      <c r="K213" s="3">
        <v>2900.2</v>
      </c>
    </row>
    <row r="214" spans="1:11" x14ac:dyDescent="0.25">
      <c r="A214" s="3" t="s">
        <v>223</v>
      </c>
      <c r="B214" s="3">
        <v>65.624099999999999</v>
      </c>
      <c r="C214" s="3">
        <v>33.19</v>
      </c>
      <c r="D214" s="3">
        <v>-0.33</v>
      </c>
      <c r="E214" s="3">
        <v>725.02589999999998</v>
      </c>
      <c r="F214" s="3">
        <v>9.0500000000000007</v>
      </c>
      <c r="G214" s="3">
        <v>0</v>
      </c>
      <c r="H214" s="3">
        <v>646.9</v>
      </c>
      <c r="I214" s="3">
        <v>197.7337</v>
      </c>
      <c r="J214" s="3">
        <v>1695.75</v>
      </c>
      <c r="K214" s="3">
        <v>2900.2</v>
      </c>
    </row>
    <row r="215" spans="1:11" x14ac:dyDescent="0.25">
      <c r="A215" s="3" t="s">
        <v>224</v>
      </c>
      <c r="B215" s="3">
        <v>66.428399999999996</v>
      </c>
      <c r="C215" s="3">
        <v>33.590000000000003</v>
      </c>
      <c r="D215" s="3">
        <v>-0.28000000000000003</v>
      </c>
      <c r="E215" s="3">
        <v>725.02589999999998</v>
      </c>
      <c r="F215" s="3">
        <v>9.16</v>
      </c>
      <c r="G215" s="3">
        <v>0</v>
      </c>
      <c r="H215" s="3">
        <v>544</v>
      </c>
      <c r="I215" s="3">
        <v>197.7337</v>
      </c>
      <c r="J215" s="3">
        <v>1695.75</v>
      </c>
      <c r="K215" s="3">
        <v>2900.2</v>
      </c>
    </row>
    <row r="216" spans="1:11" x14ac:dyDescent="0.25">
      <c r="A216" s="3" t="s">
        <v>225</v>
      </c>
      <c r="B216" s="3">
        <v>66.973500000000001</v>
      </c>
      <c r="C216" s="3">
        <v>33.869999999999997</v>
      </c>
      <c r="D216" s="3">
        <v>-0.32</v>
      </c>
      <c r="E216" s="3">
        <v>725.02589999999998</v>
      </c>
      <c r="F216" s="3">
        <v>9.24</v>
      </c>
      <c r="G216" s="3">
        <v>0</v>
      </c>
      <c r="H216" s="3">
        <v>626.20000000000005</v>
      </c>
      <c r="I216" s="3">
        <v>197.7337</v>
      </c>
      <c r="J216" s="3">
        <v>1695.75</v>
      </c>
      <c r="K216" s="3">
        <v>2900.2</v>
      </c>
    </row>
    <row r="217" spans="1:11" x14ac:dyDescent="0.25">
      <c r="A217" s="3" t="s">
        <v>226</v>
      </c>
      <c r="B217" s="3">
        <v>67.599800000000002</v>
      </c>
      <c r="C217" s="3">
        <v>34.19</v>
      </c>
      <c r="D217" s="3">
        <v>-0.36</v>
      </c>
      <c r="E217" s="3">
        <v>725.02589999999998</v>
      </c>
      <c r="F217" s="3">
        <v>9.32</v>
      </c>
      <c r="G217" s="3">
        <v>0</v>
      </c>
      <c r="H217" s="3">
        <v>717.5</v>
      </c>
      <c r="I217" s="3">
        <v>197.7337</v>
      </c>
      <c r="J217" s="3">
        <v>1695.75</v>
      </c>
      <c r="K217" s="3">
        <v>2900.2</v>
      </c>
    </row>
    <row r="218" spans="1:11" x14ac:dyDescent="0.25">
      <c r="A218" s="3" t="s">
        <v>227</v>
      </c>
      <c r="B218" s="3">
        <v>68.317499999999995</v>
      </c>
      <c r="C218" s="3">
        <v>34.549999999999997</v>
      </c>
      <c r="D218" s="3">
        <v>-0.32</v>
      </c>
      <c r="E218" s="3">
        <v>725.02589999999998</v>
      </c>
      <c r="F218" s="3">
        <v>9.42</v>
      </c>
      <c r="G218" s="3">
        <v>0</v>
      </c>
      <c r="H218" s="3">
        <v>641.20000000000005</v>
      </c>
      <c r="I218" s="3">
        <v>197.7337</v>
      </c>
      <c r="J218" s="3">
        <v>1695.75</v>
      </c>
      <c r="K218" s="3">
        <v>2900.2</v>
      </c>
    </row>
    <row r="219" spans="1:11" x14ac:dyDescent="0.25">
      <c r="A219" s="3" t="s">
        <v>228</v>
      </c>
      <c r="B219" s="3">
        <v>68.9589</v>
      </c>
      <c r="C219" s="3">
        <v>34.869999999999997</v>
      </c>
      <c r="D219" s="3">
        <v>-0.36</v>
      </c>
      <c r="E219" s="3">
        <v>725.02589999999998</v>
      </c>
      <c r="F219" s="3">
        <v>9.51</v>
      </c>
      <c r="G219" s="3">
        <v>0</v>
      </c>
      <c r="H219" s="3">
        <v>717</v>
      </c>
      <c r="I219" s="3">
        <v>197.7337</v>
      </c>
      <c r="J219" s="3">
        <v>1695.75</v>
      </c>
      <c r="K219" s="3">
        <v>2900.2</v>
      </c>
    </row>
    <row r="220" spans="1:11" x14ac:dyDescent="0.25">
      <c r="A220" s="3" t="s">
        <v>229</v>
      </c>
      <c r="B220" s="3">
        <v>69.676000000000002</v>
      </c>
      <c r="C220" s="3">
        <v>35.24</v>
      </c>
      <c r="D220" s="3">
        <v>-0.36</v>
      </c>
      <c r="E220" s="3">
        <v>725.02589999999998</v>
      </c>
      <c r="F220" s="3">
        <v>9.61</v>
      </c>
      <c r="G220" s="3">
        <v>0</v>
      </c>
      <c r="H220" s="3">
        <v>720.4</v>
      </c>
      <c r="I220" s="3">
        <v>197.7337</v>
      </c>
      <c r="J220" s="3">
        <v>1695.75</v>
      </c>
      <c r="K220" s="3">
        <v>2900.2</v>
      </c>
    </row>
    <row r="221" spans="1:11" x14ac:dyDescent="0.25">
      <c r="A221" s="3" t="s">
        <v>230</v>
      </c>
      <c r="B221" s="3">
        <v>70.395700000000005</v>
      </c>
      <c r="C221" s="3">
        <v>35.6</v>
      </c>
      <c r="D221" s="3">
        <v>-0.36</v>
      </c>
      <c r="E221" s="3">
        <v>725.02589999999998</v>
      </c>
      <c r="F221" s="3">
        <v>9.7100000000000009</v>
      </c>
      <c r="G221" s="3">
        <v>0</v>
      </c>
      <c r="H221" s="3">
        <v>717</v>
      </c>
      <c r="I221" s="3">
        <v>197.7337</v>
      </c>
      <c r="J221" s="3">
        <v>1695.75</v>
      </c>
      <c r="K221" s="3">
        <v>2900.2</v>
      </c>
    </row>
    <row r="222" spans="1:11" x14ac:dyDescent="0.25">
      <c r="A222" s="3" t="s">
        <v>231</v>
      </c>
      <c r="B222" s="3">
        <v>71.112899999999996</v>
      </c>
      <c r="C222" s="3">
        <v>35.96</v>
      </c>
      <c r="D222" s="3">
        <v>-0.28999999999999998</v>
      </c>
      <c r="E222" s="3">
        <v>725.02589999999998</v>
      </c>
      <c r="F222" s="3">
        <v>9.81</v>
      </c>
      <c r="G222" s="3">
        <v>0</v>
      </c>
      <c r="H222" s="3">
        <v>563.6</v>
      </c>
      <c r="I222" s="3">
        <v>197.7337</v>
      </c>
      <c r="J222" s="3">
        <v>1695.75</v>
      </c>
      <c r="K222" s="3">
        <v>2900.2</v>
      </c>
    </row>
    <row r="223" spans="1:11" x14ac:dyDescent="0.25">
      <c r="A223" s="3" t="s">
        <v>232</v>
      </c>
      <c r="B223" s="3">
        <v>71.676599999999993</v>
      </c>
      <c r="C223" s="3">
        <v>36.25</v>
      </c>
      <c r="D223" s="3">
        <v>-0.28000000000000003</v>
      </c>
      <c r="E223" s="3">
        <v>725.02589999999998</v>
      </c>
      <c r="F223" s="3">
        <v>9.89</v>
      </c>
      <c r="G223" s="3">
        <v>0</v>
      </c>
      <c r="H223" s="3">
        <v>559.5</v>
      </c>
      <c r="I223" s="3">
        <v>197.7337</v>
      </c>
      <c r="J223" s="3">
        <v>1695.75</v>
      </c>
      <c r="K223" s="3">
        <v>2900.2</v>
      </c>
    </row>
    <row r="224" spans="1:11" x14ac:dyDescent="0.25">
      <c r="A224" s="3" t="s">
        <v>233</v>
      </c>
      <c r="B224" s="3">
        <v>72.236099999999993</v>
      </c>
      <c r="C224" s="3">
        <v>36.53</v>
      </c>
      <c r="D224" s="3">
        <v>-0.33</v>
      </c>
      <c r="E224" s="3">
        <v>725.02589999999998</v>
      </c>
      <c r="F224" s="3">
        <v>9.9600000000000009</v>
      </c>
      <c r="G224" s="3">
        <v>0</v>
      </c>
      <c r="H224" s="3">
        <v>660.1</v>
      </c>
      <c r="I224" s="3">
        <v>197.7337</v>
      </c>
      <c r="J224" s="3">
        <v>1695.75</v>
      </c>
      <c r="K224" s="3">
        <v>2900.2</v>
      </c>
    </row>
    <row r="225" spans="1:11" x14ac:dyDescent="0.25">
      <c r="A225" s="3" t="s">
        <v>234</v>
      </c>
      <c r="B225" s="3">
        <v>72.896299999999997</v>
      </c>
      <c r="C225" s="3">
        <v>36.869999999999997</v>
      </c>
      <c r="D225" s="3">
        <v>-0.34</v>
      </c>
      <c r="E225" s="3">
        <v>725.02589999999998</v>
      </c>
      <c r="F225" s="3">
        <v>10.050000000000001</v>
      </c>
      <c r="G225" s="3">
        <v>0</v>
      </c>
      <c r="H225" s="3">
        <v>667.8</v>
      </c>
      <c r="I225" s="3">
        <v>197.7337</v>
      </c>
      <c r="J225" s="3">
        <v>1695.75</v>
      </c>
      <c r="K225" s="3">
        <v>2900.2</v>
      </c>
    </row>
    <row r="226" spans="1:11" x14ac:dyDescent="0.25">
      <c r="A226" s="3" t="s">
        <v>235</v>
      </c>
      <c r="B226" s="3">
        <v>73.5642</v>
      </c>
      <c r="C226" s="3">
        <v>37.200000000000003</v>
      </c>
      <c r="D226" s="3">
        <v>-0.31</v>
      </c>
      <c r="E226" s="3">
        <v>725.02589999999998</v>
      </c>
      <c r="F226" s="3">
        <v>10.15</v>
      </c>
      <c r="G226" s="3">
        <v>0</v>
      </c>
      <c r="H226" s="3">
        <v>621.29999999999995</v>
      </c>
      <c r="I226" s="3">
        <v>197.7337</v>
      </c>
      <c r="J226" s="3">
        <v>1695.75</v>
      </c>
      <c r="K226" s="3">
        <v>2900.2</v>
      </c>
    </row>
    <row r="227" spans="1:11" x14ac:dyDescent="0.25">
      <c r="A227" s="3" t="s">
        <v>236</v>
      </c>
      <c r="B227" s="3">
        <v>74.172399999999996</v>
      </c>
      <c r="C227" s="3">
        <v>37.51</v>
      </c>
      <c r="D227" s="3">
        <v>-0.31</v>
      </c>
      <c r="E227" s="3">
        <v>725.02589999999998</v>
      </c>
      <c r="F227" s="3">
        <v>10.23</v>
      </c>
      <c r="G227" s="3">
        <v>0</v>
      </c>
      <c r="H227" s="3">
        <v>607.70000000000005</v>
      </c>
      <c r="I227" s="3">
        <v>197.7337</v>
      </c>
      <c r="J227" s="3">
        <v>1695.75</v>
      </c>
      <c r="K227" s="3">
        <v>2900.2</v>
      </c>
    </row>
    <row r="228" spans="1:11" x14ac:dyDescent="0.25">
      <c r="A228" s="3" t="s">
        <v>237</v>
      </c>
      <c r="B228" s="3">
        <v>74.778800000000004</v>
      </c>
      <c r="C228" s="3">
        <v>37.82</v>
      </c>
      <c r="D228" s="3">
        <v>-0.39</v>
      </c>
      <c r="E228" s="3">
        <v>725.02589999999998</v>
      </c>
      <c r="F228" s="3">
        <v>10.31</v>
      </c>
      <c r="G228" s="3">
        <v>0</v>
      </c>
      <c r="H228" s="3">
        <v>768.4</v>
      </c>
      <c r="I228" s="3">
        <v>197.7337</v>
      </c>
      <c r="J228" s="3">
        <v>1695.75</v>
      </c>
      <c r="K228" s="3">
        <v>2900.2</v>
      </c>
    </row>
    <row r="229" spans="1:11" x14ac:dyDescent="0.25">
      <c r="A229" s="3" t="s">
        <v>238</v>
      </c>
      <c r="B229" s="3">
        <v>75.546300000000002</v>
      </c>
      <c r="C229" s="3">
        <v>38.21</v>
      </c>
      <c r="D229" s="3">
        <v>-0.21</v>
      </c>
      <c r="E229" s="3">
        <v>725.02589999999998</v>
      </c>
      <c r="F229" s="3">
        <v>10.42</v>
      </c>
      <c r="G229" s="3">
        <v>0</v>
      </c>
      <c r="H229" s="3">
        <v>413.9</v>
      </c>
      <c r="I229" s="3">
        <v>197.7337</v>
      </c>
      <c r="J229" s="3">
        <v>1695.75</v>
      </c>
      <c r="K229" s="3">
        <v>2900.2</v>
      </c>
    </row>
    <row r="230" spans="1:11" x14ac:dyDescent="0.25">
      <c r="A230" s="3" t="s">
        <v>239</v>
      </c>
      <c r="B230" s="3">
        <v>75.960300000000004</v>
      </c>
      <c r="C230" s="3">
        <v>38.42</v>
      </c>
      <c r="D230" s="3">
        <v>-0.15</v>
      </c>
      <c r="E230" s="3">
        <v>725.02589999999998</v>
      </c>
      <c r="F230" s="3">
        <v>10.48</v>
      </c>
      <c r="G230" s="3">
        <v>0</v>
      </c>
      <c r="H230" s="3">
        <v>293.39999999999998</v>
      </c>
      <c r="I230" s="3">
        <v>197.7337</v>
      </c>
      <c r="J230" s="3">
        <v>1695.75</v>
      </c>
      <c r="K230" s="3">
        <v>2900.2</v>
      </c>
    </row>
    <row r="231" spans="1:11" x14ac:dyDescent="0.25">
      <c r="A231" s="3" t="s">
        <v>240</v>
      </c>
      <c r="B231" s="3">
        <v>76.253699999999995</v>
      </c>
      <c r="C231" s="3">
        <v>38.56</v>
      </c>
      <c r="D231" s="3">
        <v>-0.11</v>
      </c>
      <c r="E231" s="3">
        <v>725.02589999999998</v>
      </c>
      <c r="F231" s="3">
        <v>10.52</v>
      </c>
      <c r="G231" s="3">
        <v>0</v>
      </c>
      <c r="H231" s="3">
        <v>224.2</v>
      </c>
      <c r="I231" s="3">
        <v>197.7337</v>
      </c>
      <c r="J231" s="3">
        <v>1695.75</v>
      </c>
      <c r="K231" s="3">
        <v>2900.2</v>
      </c>
    </row>
    <row r="232" spans="1:11" x14ac:dyDescent="0.25">
      <c r="A232" s="3" t="s">
        <v>241</v>
      </c>
      <c r="B232" s="3">
        <v>76.320599999999999</v>
      </c>
      <c r="C232" s="3">
        <v>38.6</v>
      </c>
      <c r="D232" s="3">
        <v>-0.31</v>
      </c>
      <c r="E232" s="3">
        <v>725.02589999999998</v>
      </c>
      <c r="F232" s="3">
        <v>10.53</v>
      </c>
      <c r="G232" s="3">
        <v>5.29</v>
      </c>
      <c r="H232" s="3">
        <v>612.79999999999995</v>
      </c>
      <c r="I232" s="3">
        <v>197.7337</v>
      </c>
      <c r="J232" s="3">
        <v>1695.75</v>
      </c>
      <c r="K232" s="3">
        <v>2900.2</v>
      </c>
    </row>
    <row r="233" spans="1:11" x14ac:dyDescent="0.25">
      <c r="A233" s="3" t="s">
        <v>242</v>
      </c>
      <c r="B233" s="3">
        <v>76.935199999999995</v>
      </c>
      <c r="C233" s="3">
        <v>38.909999999999997</v>
      </c>
      <c r="D233" s="3">
        <v>-0.3</v>
      </c>
      <c r="E233" s="3">
        <v>725.02589999999998</v>
      </c>
      <c r="F233" s="3">
        <v>10.61</v>
      </c>
      <c r="G233" s="3">
        <v>0</v>
      </c>
      <c r="H233" s="3">
        <v>592.5</v>
      </c>
      <c r="I233" s="3">
        <v>197.7337</v>
      </c>
      <c r="J233" s="3">
        <v>1695.75</v>
      </c>
      <c r="K233" s="3">
        <v>2900.2</v>
      </c>
    </row>
    <row r="234" spans="1:11" x14ac:dyDescent="0.25">
      <c r="A234" s="3" t="s">
        <v>243</v>
      </c>
      <c r="B234" s="3">
        <v>77.527799999999999</v>
      </c>
      <c r="C234" s="3">
        <v>39.21</v>
      </c>
      <c r="D234" s="3">
        <v>-0.31</v>
      </c>
      <c r="E234" s="3">
        <v>725.02589999999998</v>
      </c>
      <c r="F234" s="3">
        <v>10.69</v>
      </c>
      <c r="G234" s="3">
        <v>0</v>
      </c>
      <c r="H234" s="3">
        <v>612.4</v>
      </c>
      <c r="I234" s="3">
        <v>197.7337</v>
      </c>
      <c r="J234" s="3">
        <v>1695.75</v>
      </c>
      <c r="K234" s="3">
        <v>2900.2</v>
      </c>
    </row>
    <row r="235" spans="1:11" x14ac:dyDescent="0.25">
      <c r="A235" s="3" t="s">
        <v>244</v>
      </c>
      <c r="B235" s="3">
        <v>78.1404</v>
      </c>
      <c r="C235" s="3">
        <v>39.520000000000003</v>
      </c>
      <c r="D235" s="3">
        <v>-0.33</v>
      </c>
      <c r="E235" s="3">
        <v>725.02589999999998</v>
      </c>
      <c r="F235" s="3">
        <v>10.78</v>
      </c>
      <c r="G235" s="3">
        <v>0</v>
      </c>
      <c r="H235" s="3">
        <v>647.6</v>
      </c>
      <c r="I235" s="3">
        <v>197.7337</v>
      </c>
      <c r="J235" s="3">
        <v>1695.75</v>
      </c>
      <c r="K235" s="3">
        <v>2900.2</v>
      </c>
    </row>
    <row r="236" spans="1:11" x14ac:dyDescent="0.25">
      <c r="A236" s="3" t="s">
        <v>245</v>
      </c>
      <c r="B236" s="3">
        <v>78.788200000000003</v>
      </c>
      <c r="C236" s="3">
        <v>39.85</v>
      </c>
      <c r="D236" s="3">
        <v>-0.19</v>
      </c>
      <c r="E236" s="3">
        <v>725.02589999999998</v>
      </c>
      <c r="F236" s="3">
        <v>10.87</v>
      </c>
      <c r="G236" s="3">
        <v>0</v>
      </c>
      <c r="H236" s="3">
        <v>374.1</v>
      </c>
      <c r="I236" s="3">
        <v>197.7337</v>
      </c>
      <c r="J236" s="3">
        <v>1695.75</v>
      </c>
      <c r="K236" s="3">
        <v>2900.2</v>
      </c>
    </row>
    <row r="237" spans="1:11" x14ac:dyDescent="0.25">
      <c r="A237" s="3" t="s">
        <v>246</v>
      </c>
      <c r="B237" s="3">
        <v>79.162300000000002</v>
      </c>
      <c r="C237" s="3">
        <v>40.03</v>
      </c>
      <c r="D237" s="3">
        <v>-0.24</v>
      </c>
      <c r="E237" s="3">
        <v>725.02589999999998</v>
      </c>
      <c r="F237" s="3">
        <v>10.92</v>
      </c>
      <c r="G237" s="3">
        <v>0</v>
      </c>
      <c r="H237" s="3">
        <v>476.8</v>
      </c>
      <c r="I237" s="3">
        <v>197.7337</v>
      </c>
      <c r="J237" s="3">
        <v>1695.75</v>
      </c>
      <c r="K237" s="3">
        <v>2900.2</v>
      </c>
    </row>
    <row r="238" spans="1:11" x14ac:dyDescent="0.25">
      <c r="A238" s="3" t="s">
        <v>247</v>
      </c>
      <c r="B238" s="3">
        <v>79.639200000000002</v>
      </c>
      <c r="C238" s="3">
        <v>40.28</v>
      </c>
      <c r="D238" s="3">
        <v>-0.39</v>
      </c>
      <c r="E238" s="3">
        <v>725.02589999999998</v>
      </c>
      <c r="F238" s="3">
        <v>10.98</v>
      </c>
      <c r="G238" s="3">
        <v>0</v>
      </c>
      <c r="H238" s="3">
        <v>763</v>
      </c>
      <c r="I238" s="3">
        <v>197.7337</v>
      </c>
      <c r="J238" s="3">
        <v>1695.75</v>
      </c>
      <c r="K238" s="3">
        <v>2900.2</v>
      </c>
    </row>
    <row r="239" spans="1:11" x14ac:dyDescent="0.25">
      <c r="A239" s="3" t="s">
        <v>248</v>
      </c>
      <c r="B239" s="3">
        <v>80.402299999999997</v>
      </c>
      <c r="C239" s="3">
        <v>40.659999999999997</v>
      </c>
      <c r="D239" s="3">
        <v>-0.39</v>
      </c>
      <c r="E239" s="3">
        <v>725.02589999999998</v>
      </c>
      <c r="F239" s="3">
        <v>11.09</v>
      </c>
      <c r="G239" s="3">
        <v>0</v>
      </c>
      <c r="H239" s="3">
        <v>778.5</v>
      </c>
      <c r="I239" s="3">
        <v>197.7337</v>
      </c>
      <c r="J239" s="3">
        <v>1695.75</v>
      </c>
      <c r="K239" s="3">
        <v>2900.2</v>
      </c>
    </row>
    <row r="240" spans="1:11" x14ac:dyDescent="0.25">
      <c r="A240" s="3" t="s">
        <v>249</v>
      </c>
      <c r="B240" s="3">
        <v>81.180800000000005</v>
      </c>
      <c r="C240" s="3">
        <v>41.06</v>
      </c>
      <c r="D240" s="3">
        <v>-0.43</v>
      </c>
      <c r="E240" s="3">
        <v>725.02589999999998</v>
      </c>
      <c r="F240" s="3">
        <v>11.2</v>
      </c>
      <c r="G240" s="3">
        <v>0</v>
      </c>
      <c r="H240" s="3">
        <v>854.4</v>
      </c>
      <c r="I240" s="3">
        <v>197.7337</v>
      </c>
      <c r="J240" s="3">
        <v>1695.75</v>
      </c>
      <c r="K240" s="3">
        <v>2900.2</v>
      </c>
    </row>
    <row r="241" spans="1:11" x14ac:dyDescent="0.25">
      <c r="A241" s="3" t="s">
        <v>250</v>
      </c>
      <c r="B241" s="3">
        <v>82.035300000000007</v>
      </c>
      <c r="C241" s="3">
        <v>41.49</v>
      </c>
      <c r="D241" s="3">
        <v>-0.44</v>
      </c>
      <c r="E241" s="3">
        <v>725.02589999999998</v>
      </c>
      <c r="F241" s="3">
        <v>11.31</v>
      </c>
      <c r="G241" s="3">
        <v>0</v>
      </c>
      <c r="H241" s="3">
        <v>875.6</v>
      </c>
      <c r="I241" s="3">
        <v>197.7337</v>
      </c>
      <c r="J241" s="3">
        <v>1695.75</v>
      </c>
      <c r="K241" s="3">
        <v>2900.2</v>
      </c>
    </row>
    <row r="242" spans="1:11" x14ac:dyDescent="0.25">
      <c r="A242" s="3" t="s">
        <v>251</v>
      </c>
      <c r="B242" s="3">
        <v>82.911000000000001</v>
      </c>
      <c r="C242" s="3">
        <v>41.93</v>
      </c>
      <c r="D242" s="3">
        <v>-0.52</v>
      </c>
      <c r="E242" s="3">
        <v>725.02589999999998</v>
      </c>
      <c r="F242" s="3">
        <v>11.44</v>
      </c>
      <c r="G242" s="3">
        <v>0</v>
      </c>
      <c r="H242" s="3">
        <v>1035.5</v>
      </c>
      <c r="I242" s="3">
        <v>197.7337</v>
      </c>
      <c r="J242" s="3">
        <v>1695.75</v>
      </c>
      <c r="K242" s="3">
        <v>2900.2</v>
      </c>
    </row>
    <row r="243" spans="1:11" x14ac:dyDescent="0.25">
      <c r="A243" s="3" t="s">
        <v>252</v>
      </c>
      <c r="B243" s="3">
        <v>83.946399999999997</v>
      </c>
      <c r="C243" s="3">
        <v>42.45</v>
      </c>
      <c r="D243" s="3">
        <v>-0.42</v>
      </c>
      <c r="E243" s="3">
        <v>725.02589999999998</v>
      </c>
      <c r="F243" s="3">
        <v>11.58</v>
      </c>
      <c r="G243" s="3">
        <v>0</v>
      </c>
      <c r="H243" s="3">
        <v>823.8</v>
      </c>
      <c r="I243" s="3">
        <v>197.7337</v>
      </c>
      <c r="J243" s="3">
        <v>1695.75</v>
      </c>
      <c r="K243" s="3">
        <v>2900.2</v>
      </c>
    </row>
    <row r="244" spans="1:11" x14ac:dyDescent="0.25">
      <c r="A244" s="3" t="s">
        <v>253</v>
      </c>
      <c r="B244" s="3">
        <v>84.770499999999998</v>
      </c>
      <c r="C244" s="3">
        <v>42.87</v>
      </c>
      <c r="D244" s="3">
        <v>-0.43</v>
      </c>
      <c r="E244" s="3">
        <v>725.02589999999998</v>
      </c>
      <c r="F244" s="3">
        <v>11.69</v>
      </c>
      <c r="G244" s="3">
        <v>0</v>
      </c>
      <c r="H244" s="3">
        <v>855.6</v>
      </c>
      <c r="I244" s="3">
        <v>197.7337</v>
      </c>
      <c r="J244" s="3">
        <v>1695.75</v>
      </c>
      <c r="K244" s="3">
        <v>2900.2</v>
      </c>
    </row>
    <row r="245" spans="1:11" x14ac:dyDescent="0.25">
      <c r="A245" s="3" t="s">
        <v>254</v>
      </c>
      <c r="B245" s="3">
        <v>85.626400000000004</v>
      </c>
      <c r="C245" s="3">
        <v>43.3</v>
      </c>
      <c r="D245" s="3">
        <v>-0.45</v>
      </c>
      <c r="E245" s="3">
        <v>725.02589999999998</v>
      </c>
      <c r="F245" s="3">
        <v>11.81</v>
      </c>
      <c r="G245" s="3">
        <v>3.66</v>
      </c>
      <c r="H245" s="3">
        <v>888.6</v>
      </c>
      <c r="I245" s="3">
        <v>197.7337</v>
      </c>
      <c r="J245" s="3">
        <v>1695.75</v>
      </c>
      <c r="K245" s="3">
        <v>2900.2</v>
      </c>
    </row>
    <row r="246" spans="1:11" x14ac:dyDescent="0.25">
      <c r="A246" s="3" t="s">
        <v>255</v>
      </c>
      <c r="B246" s="3">
        <v>86.522300000000001</v>
      </c>
      <c r="C246" s="3">
        <v>43.76</v>
      </c>
      <c r="D246" s="3">
        <v>-0.49</v>
      </c>
      <c r="E246" s="3">
        <v>725.02589999999998</v>
      </c>
      <c r="F246" s="3">
        <v>11.93</v>
      </c>
      <c r="G246" s="3">
        <v>0</v>
      </c>
      <c r="H246" s="3">
        <v>967</v>
      </c>
      <c r="I246" s="3">
        <v>197.7337</v>
      </c>
      <c r="J246" s="3">
        <v>1695.75</v>
      </c>
      <c r="K246" s="3">
        <v>2900.2</v>
      </c>
    </row>
    <row r="247" spans="1:11" x14ac:dyDescent="0.25">
      <c r="A247" s="3" t="s">
        <v>256</v>
      </c>
      <c r="B247" s="3">
        <v>87.489599999999996</v>
      </c>
      <c r="C247" s="3">
        <v>44.25</v>
      </c>
      <c r="D247" s="3">
        <v>-0.5</v>
      </c>
      <c r="E247" s="3">
        <v>725.02589999999998</v>
      </c>
      <c r="F247" s="3">
        <v>12.07</v>
      </c>
      <c r="G247" s="3">
        <v>0</v>
      </c>
      <c r="H247" s="3">
        <v>986.4</v>
      </c>
      <c r="I247" s="3">
        <v>197.7337</v>
      </c>
      <c r="J247" s="3">
        <v>1695.75</v>
      </c>
      <c r="K247" s="3">
        <v>2900.2</v>
      </c>
    </row>
    <row r="248" spans="1:11" x14ac:dyDescent="0.25">
      <c r="A248" s="3" t="s">
        <v>257</v>
      </c>
      <c r="B248" s="3">
        <v>88.476299999999995</v>
      </c>
      <c r="C248" s="3">
        <v>44.75</v>
      </c>
      <c r="D248" s="3">
        <v>-0.52</v>
      </c>
      <c r="E248" s="3">
        <v>725.02589999999998</v>
      </c>
      <c r="F248" s="3">
        <v>12.2</v>
      </c>
      <c r="G248" s="3">
        <v>0</v>
      </c>
      <c r="H248" s="3">
        <v>1036.2</v>
      </c>
      <c r="I248" s="3">
        <v>197.7337</v>
      </c>
      <c r="J248" s="3">
        <v>1695.75</v>
      </c>
      <c r="K248" s="3">
        <v>2900.2</v>
      </c>
    </row>
    <row r="249" spans="1:11" x14ac:dyDescent="0.25">
      <c r="A249" s="3" t="s">
        <v>258</v>
      </c>
      <c r="B249" s="3">
        <v>89.512699999999995</v>
      </c>
      <c r="C249" s="3">
        <v>45.27</v>
      </c>
      <c r="D249" s="3">
        <v>-0.52</v>
      </c>
      <c r="E249" s="3">
        <v>725.02589999999998</v>
      </c>
      <c r="F249" s="3">
        <v>12.35</v>
      </c>
      <c r="G249" s="3">
        <v>0</v>
      </c>
      <c r="H249" s="3">
        <v>1030.8</v>
      </c>
      <c r="I249" s="3">
        <v>197.7337</v>
      </c>
      <c r="J249" s="3">
        <v>1695.75</v>
      </c>
      <c r="K249" s="3">
        <v>2900.2</v>
      </c>
    </row>
    <row r="250" spans="1:11" x14ac:dyDescent="0.25">
      <c r="A250" s="3" t="s">
        <v>259</v>
      </c>
      <c r="B250" s="3">
        <v>90.543700000000001</v>
      </c>
      <c r="C250" s="3">
        <v>45.79</v>
      </c>
      <c r="D250" s="3">
        <v>-0.39</v>
      </c>
      <c r="E250" s="3">
        <v>725.02589999999998</v>
      </c>
      <c r="F250" s="3">
        <v>12.49</v>
      </c>
      <c r="G250" s="3">
        <v>0</v>
      </c>
      <c r="H250" s="3">
        <v>770.5</v>
      </c>
      <c r="I250" s="3">
        <v>197.7337</v>
      </c>
      <c r="J250" s="3">
        <v>1695.75</v>
      </c>
      <c r="K250" s="3">
        <v>2900.2</v>
      </c>
    </row>
    <row r="251" spans="1:11" x14ac:dyDescent="0.25">
      <c r="A251" s="3" t="s">
        <v>260</v>
      </c>
      <c r="B251" s="3">
        <v>91.314400000000006</v>
      </c>
      <c r="C251" s="3">
        <v>46.18</v>
      </c>
      <c r="D251" s="3">
        <v>-0.44</v>
      </c>
      <c r="E251" s="3">
        <v>725.02589999999998</v>
      </c>
      <c r="F251" s="3">
        <v>12.59</v>
      </c>
      <c r="G251" s="3">
        <v>0.1</v>
      </c>
      <c r="H251" s="3">
        <v>863.4</v>
      </c>
      <c r="I251" s="3">
        <v>197.7337</v>
      </c>
      <c r="J251" s="3">
        <v>1695.75</v>
      </c>
      <c r="K251" s="3">
        <v>2900.2</v>
      </c>
    </row>
    <row r="252" spans="1:11" x14ac:dyDescent="0.25">
      <c r="A252" s="3" t="s">
        <v>261</v>
      </c>
      <c r="B252" s="3">
        <v>92.19</v>
      </c>
      <c r="C252" s="3">
        <v>46.62</v>
      </c>
      <c r="D252" s="3">
        <v>-0.5</v>
      </c>
      <c r="E252" s="3">
        <v>725.02589999999998</v>
      </c>
      <c r="F252" s="3">
        <v>12.72</v>
      </c>
      <c r="G252" s="3">
        <v>0</v>
      </c>
      <c r="H252" s="3">
        <v>987.6</v>
      </c>
      <c r="I252" s="3">
        <v>197.7337</v>
      </c>
      <c r="J252" s="3">
        <v>1695.75</v>
      </c>
      <c r="K252" s="3">
        <v>2900.2</v>
      </c>
    </row>
    <row r="253" spans="1:11" x14ac:dyDescent="0.25">
      <c r="A253" s="3" t="s">
        <v>262</v>
      </c>
      <c r="B253" s="3">
        <v>93.177800000000005</v>
      </c>
      <c r="C253" s="3">
        <v>47.12</v>
      </c>
      <c r="D253" s="3">
        <v>-0.52</v>
      </c>
      <c r="E253" s="3">
        <v>725.02589999999998</v>
      </c>
      <c r="F253" s="3">
        <v>12.85</v>
      </c>
      <c r="G253" s="3">
        <v>0</v>
      </c>
      <c r="H253" s="3">
        <v>1023</v>
      </c>
      <c r="I253" s="3">
        <v>197.7337</v>
      </c>
      <c r="J253" s="3">
        <v>1695.75</v>
      </c>
      <c r="K253" s="3">
        <v>2900.2</v>
      </c>
    </row>
    <row r="254" spans="1:11" x14ac:dyDescent="0.25">
      <c r="A254" s="3" t="s">
        <v>263</v>
      </c>
      <c r="B254" s="3">
        <v>94.214100000000002</v>
      </c>
      <c r="C254" s="3">
        <v>47.65</v>
      </c>
      <c r="D254" s="3">
        <v>-0.53</v>
      </c>
      <c r="E254" s="3">
        <v>725.02589999999998</v>
      </c>
      <c r="F254" s="3">
        <v>12.99</v>
      </c>
      <c r="G254" s="3">
        <v>0</v>
      </c>
      <c r="H254" s="3">
        <v>1041.0999999999999</v>
      </c>
      <c r="I254" s="3">
        <v>197.7337</v>
      </c>
      <c r="J254" s="3">
        <v>1695.75</v>
      </c>
      <c r="K254" s="3">
        <v>2900.2</v>
      </c>
    </row>
    <row r="255" spans="1:11" x14ac:dyDescent="0.25">
      <c r="A255" s="3" t="s">
        <v>264</v>
      </c>
      <c r="B255" s="3">
        <v>95.255499999999998</v>
      </c>
      <c r="C255" s="3">
        <v>48.17</v>
      </c>
      <c r="D255" s="3">
        <v>-0.5</v>
      </c>
      <c r="E255" s="3">
        <v>725.02589999999998</v>
      </c>
      <c r="F255" s="3">
        <v>13.14</v>
      </c>
      <c r="G255" s="3">
        <v>4.08</v>
      </c>
      <c r="H255" s="3">
        <v>994</v>
      </c>
      <c r="I255" s="3">
        <v>197.7337</v>
      </c>
      <c r="J255" s="3">
        <v>1695.75</v>
      </c>
      <c r="K255" s="3">
        <v>2900.2</v>
      </c>
    </row>
    <row r="256" spans="1:11" x14ac:dyDescent="0.25">
      <c r="A256" s="3" t="s">
        <v>265</v>
      </c>
      <c r="B256" s="3">
        <v>96.259100000000004</v>
      </c>
      <c r="C256" s="3">
        <v>48.68</v>
      </c>
      <c r="D256" s="3">
        <v>-0.56000000000000005</v>
      </c>
      <c r="E256" s="3">
        <v>725.02589999999998</v>
      </c>
      <c r="F256" s="3">
        <v>13.28</v>
      </c>
      <c r="G256" s="3">
        <v>2.27</v>
      </c>
      <c r="H256" s="3">
        <v>1113.7</v>
      </c>
      <c r="I256" s="3">
        <v>197.7337</v>
      </c>
      <c r="J256" s="3">
        <v>1695.75</v>
      </c>
      <c r="K256" s="3">
        <v>2900.2</v>
      </c>
    </row>
    <row r="257" spans="1:11" x14ac:dyDescent="0.25">
      <c r="A257" s="3" t="s">
        <v>266</v>
      </c>
      <c r="B257" s="3">
        <v>97.383600000000001</v>
      </c>
      <c r="C257" s="3">
        <v>49.25</v>
      </c>
      <c r="D257" s="3">
        <v>-0.49</v>
      </c>
      <c r="E257" s="3">
        <v>725.02589999999998</v>
      </c>
      <c r="F257" s="3">
        <v>13.43</v>
      </c>
      <c r="G257" s="3">
        <v>0.27</v>
      </c>
      <c r="H257" s="3">
        <v>970.2</v>
      </c>
      <c r="I257" s="3">
        <v>197.7337</v>
      </c>
      <c r="J257" s="3">
        <v>1695.75</v>
      </c>
      <c r="K257" s="3">
        <v>2900.2</v>
      </c>
    </row>
    <row r="258" spans="1:11" x14ac:dyDescent="0.25">
      <c r="A258" s="3" t="s">
        <v>267</v>
      </c>
      <c r="B258" s="3">
        <v>98.364699999999999</v>
      </c>
      <c r="C258" s="3">
        <v>49.75</v>
      </c>
      <c r="D258" s="3">
        <v>-0.56000000000000005</v>
      </c>
      <c r="E258" s="3">
        <v>725.02589999999998</v>
      </c>
      <c r="F258" s="3">
        <v>13.57</v>
      </c>
      <c r="G258" s="3">
        <v>0</v>
      </c>
      <c r="H258" s="3">
        <v>1103.8</v>
      </c>
      <c r="I258" s="3">
        <v>197.7337</v>
      </c>
      <c r="J258" s="3">
        <v>1695.75</v>
      </c>
      <c r="K258" s="3">
        <v>2900.2</v>
      </c>
    </row>
    <row r="259" spans="1:11" x14ac:dyDescent="0.25">
      <c r="A259" s="3" t="s">
        <v>268</v>
      </c>
      <c r="B259" s="3">
        <v>99.468800000000002</v>
      </c>
      <c r="C259" s="3">
        <v>50.3</v>
      </c>
      <c r="D259" s="3">
        <v>-0.59</v>
      </c>
      <c r="E259" s="3">
        <v>725.02589999999998</v>
      </c>
      <c r="F259" s="3">
        <v>13.72</v>
      </c>
      <c r="G259" s="3">
        <v>0</v>
      </c>
      <c r="H259" s="3">
        <v>1160.2</v>
      </c>
      <c r="I259" s="3">
        <v>197.7337</v>
      </c>
      <c r="J259" s="3">
        <v>1695.75</v>
      </c>
      <c r="K259" s="3">
        <v>2900.2</v>
      </c>
    </row>
    <row r="260" spans="1:11" x14ac:dyDescent="0.25">
      <c r="A260" s="3" t="s">
        <v>269</v>
      </c>
      <c r="B260" s="3">
        <v>100.6293</v>
      </c>
      <c r="C260" s="3">
        <v>50.89</v>
      </c>
      <c r="D260" s="3">
        <v>-0.6</v>
      </c>
      <c r="E260" s="3">
        <v>725.02589999999998</v>
      </c>
      <c r="F260" s="3">
        <v>13.88</v>
      </c>
      <c r="G260" s="3">
        <v>0</v>
      </c>
      <c r="H260" s="3">
        <v>1176.8</v>
      </c>
      <c r="I260" s="3">
        <v>197.7337</v>
      </c>
      <c r="J260" s="3">
        <v>1695.75</v>
      </c>
      <c r="K260" s="3">
        <v>2900.2</v>
      </c>
    </row>
    <row r="261" spans="1:11" x14ac:dyDescent="0.25">
      <c r="A261" s="3" t="s">
        <v>270</v>
      </c>
      <c r="B261" s="3">
        <v>101.80629999999999</v>
      </c>
      <c r="C261" s="3">
        <v>51.49</v>
      </c>
      <c r="D261" s="3">
        <v>-0.59</v>
      </c>
      <c r="E261" s="3">
        <v>725.02589999999998</v>
      </c>
      <c r="F261" s="3">
        <v>14.04</v>
      </c>
      <c r="G261" s="3">
        <v>0</v>
      </c>
      <c r="H261" s="3">
        <v>1162.4000000000001</v>
      </c>
      <c r="I261" s="3">
        <v>197.7337</v>
      </c>
      <c r="J261" s="3">
        <v>1695.75</v>
      </c>
      <c r="K261" s="3">
        <v>2900.2</v>
      </c>
    </row>
    <row r="262" spans="1:11" x14ac:dyDescent="0.25">
      <c r="A262" s="3" t="s">
        <v>271</v>
      </c>
      <c r="B262" s="3">
        <v>102.9691</v>
      </c>
      <c r="C262" s="3">
        <v>52.07</v>
      </c>
      <c r="D262" s="3">
        <v>-0.6</v>
      </c>
      <c r="E262" s="3">
        <v>725.02589999999998</v>
      </c>
      <c r="F262" s="3">
        <v>14.2</v>
      </c>
      <c r="G262" s="3">
        <v>0</v>
      </c>
      <c r="H262" s="3">
        <v>1176.5999999999999</v>
      </c>
      <c r="I262" s="3">
        <v>197.7337</v>
      </c>
      <c r="J262" s="3">
        <v>1695.75</v>
      </c>
      <c r="K262" s="3">
        <v>2900.2</v>
      </c>
    </row>
    <row r="263" spans="1:11" x14ac:dyDescent="0.25">
      <c r="A263" s="3" t="s">
        <v>272</v>
      </c>
      <c r="B263" s="3">
        <v>104.1459</v>
      </c>
      <c r="C263" s="3">
        <v>52.67</v>
      </c>
      <c r="D263" s="3">
        <v>-0.59</v>
      </c>
      <c r="E263" s="3">
        <v>725.02589999999998</v>
      </c>
      <c r="F263" s="3">
        <v>14.36</v>
      </c>
      <c r="G263" s="3">
        <v>0</v>
      </c>
      <c r="H263" s="3">
        <v>1168.9000000000001</v>
      </c>
      <c r="I263" s="3">
        <v>197.7337</v>
      </c>
      <c r="J263" s="3">
        <v>1695.75</v>
      </c>
      <c r="K263" s="3">
        <v>2900.2</v>
      </c>
    </row>
    <row r="264" spans="1:11" x14ac:dyDescent="0.25">
      <c r="A264" s="3" t="s">
        <v>273</v>
      </c>
      <c r="B264" s="3">
        <v>105.3062</v>
      </c>
      <c r="C264" s="3">
        <v>53.26</v>
      </c>
      <c r="D264" s="3">
        <v>-0.54</v>
      </c>
      <c r="E264" s="3">
        <v>725.02589999999998</v>
      </c>
      <c r="F264" s="3">
        <v>14.52</v>
      </c>
      <c r="G264" s="3">
        <v>0</v>
      </c>
      <c r="H264" s="3">
        <v>1067.5</v>
      </c>
      <c r="I264" s="3">
        <v>197.7337</v>
      </c>
      <c r="J264" s="3">
        <v>1695.75</v>
      </c>
      <c r="K264" s="3">
        <v>2900.2</v>
      </c>
    </row>
    <row r="265" spans="1:11" x14ac:dyDescent="0.25">
      <c r="A265" s="3" t="s">
        <v>274</v>
      </c>
      <c r="B265" s="3">
        <v>106.374</v>
      </c>
      <c r="C265" s="3">
        <v>53.8</v>
      </c>
      <c r="D265" s="3">
        <v>-0.59</v>
      </c>
      <c r="E265" s="3">
        <v>725.02589999999998</v>
      </c>
      <c r="F265" s="3">
        <v>14.67</v>
      </c>
      <c r="G265" s="3">
        <v>0</v>
      </c>
      <c r="H265" s="3">
        <v>1161</v>
      </c>
      <c r="I265" s="3">
        <v>197.7337</v>
      </c>
      <c r="J265" s="3">
        <v>1695.75</v>
      </c>
      <c r="K265" s="3">
        <v>2900.2</v>
      </c>
    </row>
    <row r="266" spans="1:11" x14ac:dyDescent="0.25">
      <c r="A266" s="3" t="s">
        <v>275</v>
      </c>
      <c r="B266" s="3">
        <v>107.5352</v>
      </c>
      <c r="C266" s="3">
        <v>54.38</v>
      </c>
      <c r="D266" s="3">
        <v>-0.59</v>
      </c>
      <c r="E266" s="3">
        <v>725.02589999999998</v>
      </c>
      <c r="F266" s="3">
        <v>14.83</v>
      </c>
      <c r="G266" s="3">
        <v>0</v>
      </c>
      <c r="H266" s="3">
        <v>1173.8</v>
      </c>
      <c r="I266" s="3">
        <v>197.7337</v>
      </c>
      <c r="J266" s="3">
        <v>1695.75</v>
      </c>
      <c r="K266" s="3">
        <v>2900.2</v>
      </c>
    </row>
    <row r="267" spans="1:11" x14ac:dyDescent="0.25">
      <c r="A267" s="3" t="s">
        <v>276</v>
      </c>
      <c r="B267" s="3">
        <v>108.7093</v>
      </c>
      <c r="C267" s="3">
        <v>54.98</v>
      </c>
      <c r="D267" s="3">
        <v>-0.6</v>
      </c>
      <c r="E267" s="3">
        <v>725.02589999999998</v>
      </c>
      <c r="F267" s="3">
        <v>14.99</v>
      </c>
      <c r="G267" s="3">
        <v>0</v>
      </c>
      <c r="H267" s="3">
        <v>1180.5</v>
      </c>
      <c r="I267" s="3">
        <v>197.7337</v>
      </c>
      <c r="J267" s="3">
        <v>1695.75</v>
      </c>
      <c r="K267" s="3">
        <v>2900.2</v>
      </c>
    </row>
    <row r="268" spans="1:11" x14ac:dyDescent="0.25">
      <c r="A268" s="3" t="s">
        <v>277</v>
      </c>
      <c r="B268" s="3">
        <v>109.89</v>
      </c>
      <c r="C268" s="3">
        <v>55.57</v>
      </c>
      <c r="D268" s="3">
        <v>-0.59</v>
      </c>
      <c r="E268" s="3">
        <v>725.02589999999998</v>
      </c>
      <c r="F268" s="3">
        <v>15.16</v>
      </c>
      <c r="G268" s="3">
        <v>0</v>
      </c>
      <c r="H268" s="3">
        <v>1175.9000000000001</v>
      </c>
      <c r="I268" s="3">
        <v>197.7337</v>
      </c>
      <c r="J268" s="3">
        <v>1695.75</v>
      </c>
      <c r="K268" s="3">
        <v>2900.2</v>
      </c>
    </row>
    <row r="269" spans="1:11" x14ac:dyDescent="0.25">
      <c r="A269" s="3" t="s">
        <v>278</v>
      </c>
      <c r="B269" s="3">
        <v>111.06619999999999</v>
      </c>
      <c r="C269" s="3">
        <v>56.17</v>
      </c>
      <c r="D269" s="3">
        <v>-0.59</v>
      </c>
      <c r="E269" s="3">
        <v>725.02589999999998</v>
      </c>
      <c r="F269" s="3">
        <v>15.32</v>
      </c>
      <c r="G269" s="3">
        <v>0</v>
      </c>
      <c r="H269" s="3">
        <v>1168.7</v>
      </c>
      <c r="I269" s="3">
        <v>197.7337</v>
      </c>
      <c r="J269" s="3">
        <v>1695.75</v>
      </c>
      <c r="K269" s="3">
        <v>2900.2</v>
      </c>
    </row>
    <row r="270" spans="1:11" x14ac:dyDescent="0.25">
      <c r="A270" s="3" t="s">
        <v>279</v>
      </c>
      <c r="B270" s="3">
        <v>112.23520000000001</v>
      </c>
      <c r="C270" s="3">
        <v>56.76</v>
      </c>
      <c r="D270" s="3">
        <v>-0.6</v>
      </c>
      <c r="E270" s="3">
        <v>725.02589999999998</v>
      </c>
      <c r="F270" s="3">
        <v>15.48</v>
      </c>
      <c r="G270" s="3">
        <v>0</v>
      </c>
      <c r="H270" s="3">
        <v>1178.8</v>
      </c>
      <c r="I270" s="3">
        <v>197.7337</v>
      </c>
      <c r="J270" s="3">
        <v>1695.75</v>
      </c>
      <c r="K270" s="3">
        <v>2900.2</v>
      </c>
    </row>
    <row r="271" spans="1:11" x14ac:dyDescent="0.25">
      <c r="A271" s="3" t="s">
        <v>280</v>
      </c>
      <c r="B271" s="3">
        <v>113.4143</v>
      </c>
      <c r="C271" s="3">
        <v>57.36</v>
      </c>
      <c r="D271" s="3">
        <v>-0.56999999999999995</v>
      </c>
      <c r="E271" s="3">
        <v>725.02589999999998</v>
      </c>
      <c r="F271" s="3">
        <v>15.64</v>
      </c>
      <c r="G271" s="3">
        <v>0</v>
      </c>
      <c r="H271" s="3">
        <v>1123.0999999999999</v>
      </c>
      <c r="I271" s="3">
        <v>197.7337</v>
      </c>
      <c r="J271" s="3">
        <v>1695.75</v>
      </c>
      <c r="K271" s="3">
        <v>2900.2</v>
      </c>
    </row>
    <row r="272" spans="1:11" x14ac:dyDescent="0.25">
      <c r="A272" s="3" t="s">
        <v>281</v>
      </c>
      <c r="B272" s="3">
        <v>114.5377</v>
      </c>
      <c r="C272" s="3">
        <v>57.93</v>
      </c>
      <c r="D272" s="3">
        <v>-0.54</v>
      </c>
      <c r="E272" s="3">
        <v>725.02589999999998</v>
      </c>
      <c r="F272" s="3">
        <v>15.8</v>
      </c>
      <c r="G272" s="3">
        <v>0</v>
      </c>
      <c r="H272" s="3">
        <v>1073.9000000000001</v>
      </c>
      <c r="I272" s="3">
        <v>197.7337</v>
      </c>
      <c r="J272" s="3">
        <v>1695.75</v>
      </c>
      <c r="K272" s="3">
        <v>2900.2</v>
      </c>
    </row>
    <row r="273" spans="1:11" x14ac:dyDescent="0.25">
      <c r="A273" s="3" t="s">
        <v>282</v>
      </c>
      <c r="B273" s="3">
        <v>115.61190000000001</v>
      </c>
      <c r="C273" s="3">
        <v>58.47</v>
      </c>
      <c r="D273" s="3">
        <v>-0.56000000000000005</v>
      </c>
      <c r="E273" s="3">
        <v>725.02589999999998</v>
      </c>
      <c r="F273" s="3">
        <v>15.95</v>
      </c>
      <c r="G273" s="3">
        <v>0</v>
      </c>
      <c r="H273" s="3">
        <v>1111.5</v>
      </c>
      <c r="I273" s="3">
        <v>197.7337</v>
      </c>
      <c r="J273" s="3">
        <v>1695.75</v>
      </c>
      <c r="K273" s="3">
        <v>2900.2</v>
      </c>
    </row>
    <row r="274" spans="1:11" x14ac:dyDescent="0.25">
      <c r="A274" s="3" t="s">
        <v>283</v>
      </c>
      <c r="B274" s="3">
        <v>116.72369999999999</v>
      </c>
      <c r="C274" s="3">
        <v>59.03</v>
      </c>
      <c r="D274" s="3">
        <v>-0.56000000000000005</v>
      </c>
      <c r="E274" s="3">
        <v>725.02589999999998</v>
      </c>
      <c r="F274" s="3">
        <v>16.100000000000001</v>
      </c>
      <c r="G274" s="3">
        <v>0</v>
      </c>
      <c r="H274" s="3">
        <v>1107.9000000000001</v>
      </c>
      <c r="I274" s="3">
        <v>197.7337</v>
      </c>
      <c r="J274" s="3">
        <v>1695.75</v>
      </c>
      <c r="K274" s="3">
        <v>2900.2</v>
      </c>
    </row>
    <row r="275" spans="1:11" x14ac:dyDescent="0.25">
      <c r="A275" s="3" t="s">
        <v>284</v>
      </c>
      <c r="B275" s="3">
        <v>117.83199999999999</v>
      </c>
      <c r="C275" s="3">
        <v>59.59</v>
      </c>
      <c r="D275" s="3">
        <v>-0.56000000000000005</v>
      </c>
      <c r="E275" s="3">
        <v>725.02589999999998</v>
      </c>
      <c r="F275" s="3">
        <v>16.25</v>
      </c>
      <c r="G275" s="3">
        <v>0</v>
      </c>
      <c r="H275" s="3">
        <v>1111.5</v>
      </c>
      <c r="I275" s="3">
        <v>197.7337</v>
      </c>
      <c r="J275" s="3">
        <v>1695.75</v>
      </c>
      <c r="K275" s="3">
        <v>2900.2</v>
      </c>
    </row>
    <row r="276" spans="1:11" x14ac:dyDescent="0.25">
      <c r="A276" s="3" t="s">
        <v>285</v>
      </c>
      <c r="B276" s="3">
        <v>118.94370000000001</v>
      </c>
      <c r="C276" s="3">
        <v>60.15</v>
      </c>
      <c r="D276" s="3">
        <v>-0.54</v>
      </c>
      <c r="E276" s="3">
        <v>725.02589999999998</v>
      </c>
      <c r="F276" s="3">
        <v>16.41</v>
      </c>
      <c r="G276" s="3">
        <v>0</v>
      </c>
      <c r="H276" s="3">
        <v>1074.8</v>
      </c>
      <c r="I276" s="3">
        <v>197.7337</v>
      </c>
      <c r="J276" s="3">
        <v>1695.75</v>
      </c>
      <c r="K276" s="3">
        <v>2900.2</v>
      </c>
    </row>
    <row r="277" spans="1:11" x14ac:dyDescent="0.25">
      <c r="A277" s="3" t="s">
        <v>286</v>
      </c>
      <c r="B277" s="3">
        <v>120.0188</v>
      </c>
      <c r="C277" s="3">
        <v>60.7</v>
      </c>
      <c r="D277" s="3">
        <v>-0.56000000000000005</v>
      </c>
      <c r="E277" s="3">
        <v>725.02589999999998</v>
      </c>
      <c r="F277" s="3">
        <v>16.55</v>
      </c>
      <c r="G277" s="3">
        <v>0</v>
      </c>
      <c r="H277" s="3">
        <v>1110.3</v>
      </c>
      <c r="I277" s="3">
        <v>197.7337</v>
      </c>
      <c r="J277" s="3">
        <v>1695.75</v>
      </c>
      <c r="K277" s="3">
        <v>2900.2</v>
      </c>
    </row>
    <row r="278" spans="1:11" x14ac:dyDescent="0.25">
      <c r="A278" s="3" t="s">
        <v>287</v>
      </c>
      <c r="B278" s="3">
        <v>121.1294</v>
      </c>
      <c r="C278" s="3">
        <v>61.26</v>
      </c>
      <c r="D278" s="3">
        <v>-0.54</v>
      </c>
      <c r="E278" s="3">
        <v>725.02589999999998</v>
      </c>
      <c r="F278" s="3">
        <v>16.71</v>
      </c>
      <c r="G278" s="3">
        <v>0.27</v>
      </c>
      <c r="H278" s="3">
        <v>1073.5</v>
      </c>
      <c r="I278" s="3">
        <v>197.7337</v>
      </c>
      <c r="J278" s="3">
        <v>1695.75</v>
      </c>
      <c r="K278" s="3">
        <v>2900.2</v>
      </c>
    </row>
    <row r="279" spans="1:11" x14ac:dyDescent="0.25">
      <c r="A279" s="3" t="s">
        <v>288</v>
      </c>
      <c r="B279" s="3">
        <v>122.2238</v>
      </c>
      <c r="C279" s="3">
        <v>61.81</v>
      </c>
      <c r="D279" s="3">
        <v>-0.55000000000000004</v>
      </c>
      <c r="E279" s="3">
        <v>725.02589999999998</v>
      </c>
      <c r="F279" s="3">
        <v>16.86</v>
      </c>
      <c r="G279" s="3">
        <v>0.27</v>
      </c>
      <c r="H279" s="3">
        <v>1082.2</v>
      </c>
      <c r="I279" s="3">
        <v>197.7337</v>
      </c>
      <c r="J279" s="3">
        <v>1695.75</v>
      </c>
      <c r="K279" s="3">
        <v>2900.2</v>
      </c>
    </row>
    <row r="280" spans="1:11" x14ac:dyDescent="0.25">
      <c r="A280" s="3" t="s">
        <v>289</v>
      </c>
      <c r="B280" s="3">
        <v>123.3274</v>
      </c>
      <c r="C280" s="3">
        <v>62.37</v>
      </c>
      <c r="D280" s="3">
        <v>-0.55000000000000004</v>
      </c>
      <c r="E280" s="3">
        <v>725.02589999999998</v>
      </c>
      <c r="F280" s="3">
        <v>17.010000000000002</v>
      </c>
      <c r="G280" s="3">
        <v>0</v>
      </c>
      <c r="H280" s="3">
        <v>1081.8</v>
      </c>
      <c r="I280" s="3">
        <v>197.7337</v>
      </c>
      <c r="J280" s="3">
        <v>1695.75</v>
      </c>
      <c r="K280" s="3">
        <v>2900.2</v>
      </c>
    </row>
    <row r="281" spans="1:11" x14ac:dyDescent="0.25">
      <c r="A281" s="3" t="s">
        <v>290</v>
      </c>
      <c r="B281" s="3">
        <v>124.40949999999999</v>
      </c>
      <c r="C281" s="3">
        <v>62.92</v>
      </c>
      <c r="D281" s="3">
        <v>-0.52</v>
      </c>
      <c r="E281" s="3">
        <v>725.02589999999998</v>
      </c>
      <c r="F281" s="3">
        <v>17.16</v>
      </c>
      <c r="G281" s="3">
        <v>1.1100000000000001</v>
      </c>
      <c r="H281" s="3">
        <v>1024.8</v>
      </c>
      <c r="I281" s="3">
        <v>197.7337</v>
      </c>
      <c r="J281" s="3">
        <v>1695.75</v>
      </c>
      <c r="K281" s="3">
        <v>2900.2</v>
      </c>
    </row>
    <row r="282" spans="1:11" x14ac:dyDescent="0.25">
      <c r="A282" s="3" t="s">
        <v>291</v>
      </c>
      <c r="B282" s="3">
        <v>124.47029999999999</v>
      </c>
      <c r="C282" s="3">
        <v>62.95</v>
      </c>
      <c r="D282" s="3">
        <v>-0.52</v>
      </c>
      <c r="E282" s="3">
        <v>725.02589999999998</v>
      </c>
      <c r="F282" s="3">
        <v>17.170000000000002</v>
      </c>
      <c r="G282" s="3">
        <v>1.91</v>
      </c>
      <c r="H282" s="3">
        <v>1027.2</v>
      </c>
      <c r="I282" s="3">
        <v>197.7337</v>
      </c>
      <c r="J282" s="3">
        <v>1695.75</v>
      </c>
      <c r="K282" s="3">
        <v>2900.2</v>
      </c>
    </row>
    <row r="283" spans="1:11" x14ac:dyDescent="0.25">
      <c r="A283" s="3" t="s">
        <v>292</v>
      </c>
      <c r="B283" s="3">
        <v>125.51430000000001</v>
      </c>
      <c r="C283" s="3">
        <v>63.48</v>
      </c>
      <c r="D283" s="3">
        <v>-0.51</v>
      </c>
      <c r="E283" s="3">
        <v>725.02589999999998</v>
      </c>
      <c r="F283" s="3">
        <v>17.309999999999999</v>
      </c>
      <c r="G283" s="3">
        <v>1.59</v>
      </c>
      <c r="H283" s="3">
        <v>1017.7</v>
      </c>
      <c r="I283" s="3">
        <v>197.7337</v>
      </c>
      <c r="J283" s="3">
        <v>1695.75</v>
      </c>
      <c r="K283" s="3">
        <v>2900.2</v>
      </c>
    </row>
    <row r="284" spans="1:11" x14ac:dyDescent="0.25">
      <c r="A284" s="3" t="s">
        <v>293</v>
      </c>
      <c r="B284" s="3">
        <v>126.55200000000001</v>
      </c>
      <c r="C284" s="3">
        <v>64</v>
      </c>
      <c r="D284" s="3">
        <v>-0.53</v>
      </c>
      <c r="E284" s="3">
        <v>725.02589999999998</v>
      </c>
      <c r="F284" s="3">
        <v>17.45</v>
      </c>
      <c r="G284" s="3">
        <v>0.82</v>
      </c>
      <c r="H284" s="3">
        <v>1057.3</v>
      </c>
      <c r="I284" s="3">
        <v>197.7337</v>
      </c>
      <c r="J284" s="3">
        <v>1695.75</v>
      </c>
      <c r="K284" s="3">
        <v>2900.2</v>
      </c>
    </row>
    <row r="285" spans="1:11" x14ac:dyDescent="0.25">
      <c r="A285" s="3" t="s">
        <v>294</v>
      </c>
      <c r="B285" s="3">
        <v>127.6294</v>
      </c>
      <c r="C285" s="3">
        <v>64.55</v>
      </c>
      <c r="D285" s="3">
        <v>-0.48</v>
      </c>
      <c r="E285" s="3">
        <v>725.02589999999998</v>
      </c>
      <c r="F285" s="3">
        <v>17.600000000000001</v>
      </c>
      <c r="G285" s="3">
        <v>1.18</v>
      </c>
      <c r="H285" s="3">
        <v>957.3</v>
      </c>
      <c r="I285" s="3">
        <v>197.7337</v>
      </c>
      <c r="J285" s="3">
        <v>1695.75</v>
      </c>
      <c r="K285" s="3">
        <v>2900.2</v>
      </c>
    </row>
    <row r="286" spans="1:11" x14ac:dyDescent="0.25">
      <c r="A286" s="3" t="s">
        <v>295</v>
      </c>
      <c r="B286" s="3">
        <v>128.6026</v>
      </c>
      <c r="C286" s="3">
        <v>65.040000000000006</v>
      </c>
      <c r="D286" s="3">
        <v>-0.42</v>
      </c>
      <c r="E286" s="3">
        <v>725.02589999999998</v>
      </c>
      <c r="F286" s="3">
        <v>17.739999999999998</v>
      </c>
      <c r="G286" s="3">
        <v>1.18</v>
      </c>
      <c r="H286" s="3">
        <v>832.2</v>
      </c>
      <c r="I286" s="3">
        <v>197.7337</v>
      </c>
      <c r="J286" s="3">
        <v>1695.75</v>
      </c>
      <c r="K286" s="3">
        <v>2900.2</v>
      </c>
    </row>
    <row r="287" spans="1:11" x14ac:dyDescent="0.25">
      <c r="A287" s="3" t="s">
        <v>296</v>
      </c>
      <c r="B287" s="3">
        <v>129.4495</v>
      </c>
      <c r="C287" s="3">
        <v>65.47</v>
      </c>
      <c r="D287" s="3">
        <v>-0.35</v>
      </c>
      <c r="E287" s="3">
        <v>725</v>
      </c>
      <c r="F287" s="3">
        <v>17.86</v>
      </c>
      <c r="G287" s="3">
        <v>0.91</v>
      </c>
      <c r="H287" s="3">
        <v>692.6</v>
      </c>
      <c r="I287" s="3">
        <v>197.7337</v>
      </c>
      <c r="J287" s="3">
        <v>1695.75</v>
      </c>
      <c r="K287" s="3">
        <v>2900.2</v>
      </c>
    </row>
    <row r="288" spans="1:11" x14ac:dyDescent="0.25">
      <c r="A288" s="3" t="s">
        <v>297</v>
      </c>
      <c r="B288" s="3">
        <v>130.16159999999999</v>
      </c>
      <c r="C288" s="3">
        <v>65.83</v>
      </c>
      <c r="D288" s="3">
        <v>-0.34</v>
      </c>
      <c r="E288" s="3">
        <v>725</v>
      </c>
      <c r="F288" s="3">
        <v>17.95</v>
      </c>
      <c r="G288" s="3">
        <v>0.91</v>
      </c>
      <c r="H288" s="3">
        <v>673</v>
      </c>
      <c r="I288" s="3">
        <v>197.7337</v>
      </c>
      <c r="J288" s="3">
        <v>1695.75</v>
      </c>
      <c r="K288" s="3">
        <v>2900.2</v>
      </c>
    </row>
    <row r="289" spans="1:11" x14ac:dyDescent="0.25">
      <c r="A289" s="3" t="s">
        <v>298</v>
      </c>
      <c r="B289" s="3">
        <v>130.8545</v>
      </c>
      <c r="C289" s="3">
        <v>66.180000000000007</v>
      </c>
      <c r="D289" s="3">
        <v>-0.35</v>
      </c>
      <c r="E289" s="3">
        <v>725</v>
      </c>
      <c r="F289" s="3">
        <v>18.05</v>
      </c>
      <c r="G289" s="3">
        <v>0.27</v>
      </c>
      <c r="H289" s="3">
        <v>684.4</v>
      </c>
      <c r="I289" s="3">
        <v>197.7337</v>
      </c>
      <c r="J289" s="3">
        <v>1695.75</v>
      </c>
      <c r="K289" s="3">
        <v>2900.2</v>
      </c>
    </row>
    <row r="290" spans="1:11" x14ac:dyDescent="0.25">
      <c r="A290" s="3" t="s">
        <v>299</v>
      </c>
      <c r="B290" s="3">
        <v>131.5573</v>
      </c>
      <c r="C290" s="3">
        <v>66.53</v>
      </c>
      <c r="D290" s="3">
        <v>-0.39</v>
      </c>
      <c r="E290" s="3">
        <v>725</v>
      </c>
      <c r="F290" s="3">
        <v>18.149999999999999</v>
      </c>
      <c r="G290" s="3">
        <v>0.27</v>
      </c>
      <c r="H290" s="3">
        <v>766.5</v>
      </c>
      <c r="I290" s="3">
        <v>197.7337</v>
      </c>
      <c r="J290" s="3">
        <v>1695.75</v>
      </c>
      <c r="K290" s="3">
        <v>2900.2</v>
      </c>
    </row>
    <row r="291" spans="1:11" x14ac:dyDescent="0.25">
      <c r="A291" s="3" t="s">
        <v>300</v>
      </c>
      <c r="B291" s="3">
        <v>132.34719999999999</v>
      </c>
      <c r="C291" s="3">
        <v>66.930000000000007</v>
      </c>
      <c r="D291" s="3">
        <v>-0.35</v>
      </c>
      <c r="E291" s="3">
        <v>725</v>
      </c>
      <c r="F291" s="3">
        <v>18.25</v>
      </c>
      <c r="G291" s="3">
        <v>0.27</v>
      </c>
      <c r="H291" s="3">
        <v>689</v>
      </c>
      <c r="I291" s="3">
        <v>197.7337</v>
      </c>
      <c r="J291" s="3">
        <v>1695.75</v>
      </c>
      <c r="K291" s="3">
        <v>2900.2</v>
      </c>
    </row>
    <row r="292" spans="1:11" x14ac:dyDescent="0.25">
      <c r="A292" s="3" t="s">
        <v>301</v>
      </c>
      <c r="B292" s="3">
        <v>133.05959999999999</v>
      </c>
      <c r="C292" s="3">
        <v>67.290000000000006</v>
      </c>
      <c r="D292" s="3">
        <v>-0.38</v>
      </c>
      <c r="E292" s="3">
        <v>725</v>
      </c>
      <c r="F292" s="3">
        <v>18.350000000000001</v>
      </c>
      <c r="G292" s="3">
        <v>1.34</v>
      </c>
      <c r="H292" s="3">
        <v>759.9</v>
      </c>
      <c r="I292" s="3">
        <v>197.7337</v>
      </c>
      <c r="J292" s="3">
        <v>1695.75</v>
      </c>
      <c r="K292" s="3">
        <v>2900.2</v>
      </c>
    </row>
    <row r="293" spans="1:11" x14ac:dyDescent="0.25">
      <c r="A293" s="3" t="s">
        <v>302</v>
      </c>
      <c r="B293" s="3">
        <v>133.83690000000001</v>
      </c>
      <c r="C293" s="3">
        <v>67.69</v>
      </c>
      <c r="D293" s="3">
        <v>-0.3</v>
      </c>
      <c r="E293" s="3">
        <v>725</v>
      </c>
      <c r="F293" s="3">
        <v>18.46</v>
      </c>
      <c r="G293" s="3">
        <v>1.34</v>
      </c>
      <c r="H293" s="3">
        <v>599</v>
      </c>
      <c r="I293" s="3">
        <v>197.7337</v>
      </c>
      <c r="J293" s="3">
        <v>1695.75</v>
      </c>
      <c r="K293" s="3">
        <v>2900.2</v>
      </c>
    </row>
    <row r="294" spans="1:11" x14ac:dyDescent="0.25">
      <c r="A294" s="3" t="s">
        <v>303</v>
      </c>
      <c r="B294" s="3">
        <v>134.4537</v>
      </c>
      <c r="C294" s="3">
        <v>68</v>
      </c>
      <c r="D294" s="3">
        <v>-0.31</v>
      </c>
      <c r="E294" s="3">
        <v>725</v>
      </c>
      <c r="F294" s="3">
        <v>18.55</v>
      </c>
      <c r="G294" s="3">
        <v>0</v>
      </c>
      <c r="H294" s="3">
        <v>608.6</v>
      </c>
      <c r="I294" s="3">
        <v>197.7337</v>
      </c>
      <c r="J294" s="3">
        <v>1695.75</v>
      </c>
      <c r="K294" s="3">
        <v>2900.2</v>
      </c>
    </row>
    <row r="295" spans="1:11" x14ac:dyDescent="0.25">
      <c r="A295" s="3" t="s">
        <v>304</v>
      </c>
      <c r="B295" s="3">
        <v>135.0625</v>
      </c>
      <c r="C295" s="3">
        <v>68.31</v>
      </c>
      <c r="D295" s="3">
        <v>-0.32</v>
      </c>
      <c r="E295" s="3">
        <v>725</v>
      </c>
      <c r="F295" s="3">
        <v>18.63</v>
      </c>
      <c r="G295" s="3">
        <v>0</v>
      </c>
      <c r="H295" s="3">
        <v>637.29999999999995</v>
      </c>
      <c r="I295" s="3">
        <v>197.7337</v>
      </c>
      <c r="J295" s="3">
        <v>1695.75</v>
      </c>
      <c r="K295" s="3">
        <v>2900.2</v>
      </c>
    </row>
    <row r="296" spans="1:11" x14ac:dyDescent="0.25">
      <c r="A296" s="3" t="s">
        <v>305</v>
      </c>
      <c r="B296" s="3">
        <v>135.69999999999999</v>
      </c>
      <c r="C296" s="3">
        <v>68.63</v>
      </c>
      <c r="D296" s="3">
        <v>-0.48</v>
      </c>
      <c r="E296" s="3">
        <v>725</v>
      </c>
      <c r="F296" s="3">
        <v>18.72</v>
      </c>
      <c r="G296" s="3">
        <v>0</v>
      </c>
      <c r="H296" s="3">
        <v>952.2</v>
      </c>
      <c r="I296" s="3">
        <v>197.7337</v>
      </c>
      <c r="J296" s="3">
        <v>1695.75</v>
      </c>
      <c r="K296" s="3">
        <v>2900.2</v>
      </c>
    </row>
    <row r="297" spans="1:11" x14ac:dyDescent="0.25">
      <c r="A297" s="3" t="s">
        <v>306</v>
      </c>
      <c r="B297" s="3">
        <v>136.7167</v>
      </c>
      <c r="C297" s="3">
        <v>69.14</v>
      </c>
      <c r="D297" s="3">
        <v>-0.48</v>
      </c>
      <c r="E297" s="3">
        <v>725</v>
      </c>
      <c r="F297" s="3">
        <v>18.86</v>
      </c>
      <c r="G297" s="3">
        <v>0</v>
      </c>
      <c r="H297" s="3">
        <v>942.3</v>
      </c>
      <c r="I297" s="3">
        <v>197.7337</v>
      </c>
      <c r="J297" s="3">
        <v>1695.75</v>
      </c>
      <c r="K297" s="3">
        <v>2900.2</v>
      </c>
    </row>
    <row r="298" spans="1:11" x14ac:dyDescent="0.25">
      <c r="A298" s="3" t="s">
        <v>307</v>
      </c>
      <c r="B298" s="3">
        <v>137.6592</v>
      </c>
      <c r="C298" s="3">
        <v>69.62</v>
      </c>
      <c r="D298" s="3">
        <v>-0.48</v>
      </c>
      <c r="E298" s="3">
        <v>725</v>
      </c>
      <c r="F298" s="3">
        <v>18.989999999999998</v>
      </c>
      <c r="G298" s="3">
        <v>0</v>
      </c>
      <c r="H298" s="3">
        <v>939.7</v>
      </c>
      <c r="I298" s="3">
        <v>197.7337</v>
      </c>
      <c r="J298" s="3">
        <v>1695.75</v>
      </c>
      <c r="K298" s="3">
        <v>2900.2</v>
      </c>
    </row>
    <row r="299" spans="1:11" x14ac:dyDescent="0.25">
      <c r="A299" s="3" t="s">
        <v>308</v>
      </c>
      <c r="B299" s="3">
        <v>138.59899999999999</v>
      </c>
      <c r="C299" s="3">
        <v>70.09</v>
      </c>
      <c r="D299" s="3">
        <v>-0.47</v>
      </c>
      <c r="E299" s="3">
        <v>725</v>
      </c>
      <c r="F299" s="3">
        <v>19.12</v>
      </c>
      <c r="G299" s="3">
        <v>0</v>
      </c>
      <c r="H299" s="3">
        <v>920.4</v>
      </c>
      <c r="I299" s="3">
        <v>197.7337</v>
      </c>
      <c r="J299" s="3">
        <v>1695.75</v>
      </c>
      <c r="K299" s="3">
        <v>2900.2</v>
      </c>
    </row>
    <row r="300" spans="1:11" x14ac:dyDescent="0.25">
      <c r="A300" s="3" t="s">
        <v>309</v>
      </c>
      <c r="B300" s="3">
        <v>139.5196</v>
      </c>
      <c r="C300" s="3">
        <v>70.56</v>
      </c>
      <c r="D300" s="3">
        <v>-0.46</v>
      </c>
      <c r="E300" s="3">
        <v>725</v>
      </c>
      <c r="F300" s="3">
        <v>19.239999999999998</v>
      </c>
      <c r="G300" s="3">
        <v>0</v>
      </c>
      <c r="H300" s="3">
        <v>908.1</v>
      </c>
      <c r="I300" s="3">
        <v>197.7337</v>
      </c>
      <c r="J300" s="3">
        <v>1695.75</v>
      </c>
      <c r="K300" s="3">
        <v>2900.2</v>
      </c>
    </row>
    <row r="301" spans="1:11" x14ac:dyDescent="0.25">
      <c r="A301" s="3" t="s">
        <v>310</v>
      </c>
      <c r="B301" s="3">
        <v>140.42789999999999</v>
      </c>
      <c r="C301" s="3">
        <v>71.02</v>
      </c>
      <c r="D301" s="3">
        <v>-0.47</v>
      </c>
      <c r="E301" s="3">
        <v>725</v>
      </c>
      <c r="F301" s="3">
        <v>19.37</v>
      </c>
      <c r="G301" s="3">
        <v>0</v>
      </c>
      <c r="H301" s="3">
        <v>936.9</v>
      </c>
      <c r="I301" s="3">
        <v>197.7337</v>
      </c>
      <c r="J301" s="3">
        <v>1695.75</v>
      </c>
      <c r="K301" s="3">
        <v>2900.2</v>
      </c>
    </row>
    <row r="302" spans="1:11" x14ac:dyDescent="0.25">
      <c r="A302" s="3" t="s">
        <v>311</v>
      </c>
      <c r="B302" s="3">
        <v>141.36500000000001</v>
      </c>
      <c r="C302" s="3">
        <v>71.489999999999995</v>
      </c>
      <c r="D302" s="3">
        <v>-0.47</v>
      </c>
      <c r="E302" s="3">
        <v>725</v>
      </c>
      <c r="F302" s="3">
        <v>19.5</v>
      </c>
      <c r="G302" s="3">
        <v>0</v>
      </c>
      <c r="H302" s="3">
        <v>924.1</v>
      </c>
      <c r="I302" s="3">
        <v>197.7337</v>
      </c>
      <c r="J302" s="3">
        <v>1695.75</v>
      </c>
      <c r="K302" s="3">
        <v>2900.2</v>
      </c>
    </row>
    <row r="303" spans="1:11" x14ac:dyDescent="0.25">
      <c r="A303" s="3" t="s">
        <v>312</v>
      </c>
      <c r="B303" s="3">
        <v>142.2894</v>
      </c>
      <c r="C303" s="3">
        <v>71.959999999999994</v>
      </c>
      <c r="D303" s="3">
        <v>-0.47</v>
      </c>
      <c r="E303" s="3">
        <v>725</v>
      </c>
      <c r="F303" s="3">
        <v>19.63</v>
      </c>
      <c r="G303" s="3">
        <v>0</v>
      </c>
      <c r="H303" s="3">
        <v>931.7</v>
      </c>
      <c r="I303" s="3">
        <v>197.7337</v>
      </c>
      <c r="J303" s="3">
        <v>1695.75</v>
      </c>
      <c r="K303" s="3">
        <v>2900.2</v>
      </c>
    </row>
    <row r="304" spans="1:11" x14ac:dyDescent="0.25">
      <c r="A304" s="3" t="s">
        <v>313</v>
      </c>
      <c r="B304" s="3">
        <v>143.22130000000001</v>
      </c>
      <c r="C304" s="3">
        <v>72.430000000000007</v>
      </c>
      <c r="D304" s="3">
        <v>-0.44</v>
      </c>
      <c r="E304" s="3">
        <v>725</v>
      </c>
      <c r="F304" s="3">
        <v>19.75</v>
      </c>
      <c r="G304" s="3">
        <v>0</v>
      </c>
      <c r="H304" s="3">
        <v>865.1</v>
      </c>
      <c r="I304" s="3">
        <v>197.7337</v>
      </c>
      <c r="J304" s="3">
        <v>1695.75</v>
      </c>
      <c r="K304" s="3">
        <v>2900.2</v>
      </c>
    </row>
    <row r="305" spans="1:11" x14ac:dyDescent="0.25">
      <c r="A305" s="3" t="s">
        <v>314</v>
      </c>
      <c r="B305" s="3">
        <v>144.08670000000001</v>
      </c>
      <c r="C305" s="3">
        <v>72.87</v>
      </c>
      <c r="D305" s="3">
        <v>-0.44</v>
      </c>
      <c r="E305" s="3">
        <v>725</v>
      </c>
      <c r="F305" s="3">
        <v>19.87</v>
      </c>
      <c r="G305" s="3">
        <v>0</v>
      </c>
      <c r="H305" s="3">
        <v>877.2</v>
      </c>
      <c r="I305" s="3">
        <v>197.7337</v>
      </c>
      <c r="J305" s="3">
        <v>1695.75</v>
      </c>
      <c r="K305" s="3">
        <v>2900.2</v>
      </c>
    </row>
    <row r="306" spans="1:11" x14ac:dyDescent="0.25">
      <c r="A306" s="3" t="s">
        <v>315</v>
      </c>
      <c r="B306" s="3">
        <v>144.9641</v>
      </c>
      <c r="C306" s="3">
        <v>73.31</v>
      </c>
      <c r="D306" s="3">
        <v>-0.44</v>
      </c>
      <c r="E306" s="3">
        <v>725</v>
      </c>
      <c r="F306" s="3">
        <v>20</v>
      </c>
      <c r="G306" s="3">
        <v>0</v>
      </c>
      <c r="H306" s="3">
        <v>861.2</v>
      </c>
      <c r="I306" s="3">
        <v>197.7337</v>
      </c>
      <c r="J306" s="3">
        <v>1695.75</v>
      </c>
      <c r="K306" s="3">
        <v>2900.2</v>
      </c>
    </row>
    <row r="307" spans="1:11" x14ac:dyDescent="0.25">
      <c r="A307" s="3" t="s">
        <v>316</v>
      </c>
      <c r="B307" s="3">
        <v>145.8254</v>
      </c>
      <c r="C307" s="3">
        <v>73.75</v>
      </c>
      <c r="D307" s="3">
        <v>-0.44</v>
      </c>
      <c r="E307" s="3">
        <v>725</v>
      </c>
      <c r="F307" s="3">
        <v>20.11</v>
      </c>
      <c r="G307" s="3">
        <v>0</v>
      </c>
      <c r="H307" s="3">
        <v>874.3</v>
      </c>
      <c r="I307" s="3">
        <v>197.7337</v>
      </c>
      <c r="J307" s="3">
        <v>1695.75</v>
      </c>
      <c r="K307" s="3">
        <v>2900.2</v>
      </c>
    </row>
    <row r="308" spans="1:11" x14ac:dyDescent="0.25">
      <c r="A308" s="3" t="s">
        <v>317</v>
      </c>
      <c r="B308" s="3">
        <v>146.69990000000001</v>
      </c>
      <c r="C308" s="3">
        <v>74.19</v>
      </c>
      <c r="D308" s="3">
        <v>-0.44</v>
      </c>
      <c r="E308" s="3">
        <v>725</v>
      </c>
      <c r="F308" s="3">
        <v>20.23</v>
      </c>
      <c r="G308" s="3">
        <v>0</v>
      </c>
      <c r="H308" s="3">
        <v>874.8</v>
      </c>
      <c r="I308" s="3">
        <v>197.7337</v>
      </c>
      <c r="J308" s="3">
        <v>1695.75</v>
      </c>
      <c r="K308" s="3">
        <v>2900.2</v>
      </c>
    </row>
    <row r="309" spans="1:11" x14ac:dyDescent="0.25">
      <c r="A309" s="3" t="s">
        <v>318</v>
      </c>
      <c r="B309" s="3">
        <v>147.57499999999999</v>
      </c>
      <c r="C309" s="3">
        <v>74.63</v>
      </c>
      <c r="D309" s="3">
        <v>-0.45</v>
      </c>
      <c r="E309" s="3">
        <v>725</v>
      </c>
      <c r="F309" s="3">
        <v>20.36</v>
      </c>
      <c r="G309" s="3">
        <v>0</v>
      </c>
      <c r="H309" s="3">
        <v>897.1</v>
      </c>
      <c r="I309" s="3">
        <v>197.7337</v>
      </c>
      <c r="J309" s="3">
        <v>1695.75</v>
      </c>
      <c r="K309" s="3">
        <v>2900.2</v>
      </c>
    </row>
    <row r="310" spans="1:11" x14ac:dyDescent="0.25">
      <c r="A310" s="3" t="s">
        <v>319</v>
      </c>
      <c r="B310" s="3">
        <v>148.47239999999999</v>
      </c>
      <c r="C310" s="3">
        <v>75.09</v>
      </c>
      <c r="D310" s="3">
        <v>-0.45</v>
      </c>
      <c r="E310" s="3">
        <v>725</v>
      </c>
      <c r="F310" s="3">
        <v>20.48</v>
      </c>
      <c r="G310" s="3">
        <v>0</v>
      </c>
      <c r="H310" s="3">
        <v>891.6</v>
      </c>
      <c r="I310" s="3">
        <v>197.7337</v>
      </c>
      <c r="J310" s="3">
        <v>1695.75</v>
      </c>
      <c r="K310" s="3">
        <v>2900.2</v>
      </c>
    </row>
    <row r="311" spans="1:11" x14ac:dyDescent="0.25">
      <c r="A311" s="3" t="s">
        <v>320</v>
      </c>
      <c r="B311" s="3">
        <v>149.36420000000001</v>
      </c>
      <c r="C311" s="3">
        <v>75.540000000000006</v>
      </c>
      <c r="D311" s="3">
        <v>-0.45</v>
      </c>
      <c r="E311" s="3">
        <v>725</v>
      </c>
      <c r="F311" s="3">
        <v>20.6</v>
      </c>
      <c r="G311" s="3">
        <v>0</v>
      </c>
      <c r="H311" s="3">
        <v>885.8</v>
      </c>
      <c r="I311" s="3">
        <v>197.7337</v>
      </c>
      <c r="J311" s="3">
        <v>1695.75</v>
      </c>
      <c r="K311" s="3">
        <v>2900.2</v>
      </c>
    </row>
    <row r="312" spans="1:11" x14ac:dyDescent="0.25">
      <c r="A312" s="3" t="s">
        <v>321</v>
      </c>
      <c r="B312" s="3">
        <v>150.25020000000001</v>
      </c>
      <c r="C312" s="3">
        <v>75.989999999999995</v>
      </c>
      <c r="D312" s="3">
        <v>-0.45</v>
      </c>
      <c r="E312" s="3">
        <v>725</v>
      </c>
      <c r="F312" s="3">
        <v>20.72</v>
      </c>
      <c r="G312" s="3">
        <v>0</v>
      </c>
      <c r="H312" s="3">
        <v>887.7</v>
      </c>
      <c r="I312" s="3">
        <v>197.7337</v>
      </c>
      <c r="J312" s="3">
        <v>1695.75</v>
      </c>
      <c r="K312" s="3">
        <v>2900.2</v>
      </c>
    </row>
    <row r="313" spans="1:11" x14ac:dyDescent="0.25">
      <c r="A313" s="3" t="s">
        <v>322</v>
      </c>
      <c r="B313" s="3">
        <v>151.13810000000001</v>
      </c>
      <c r="C313" s="3">
        <v>76.44</v>
      </c>
      <c r="D313" s="3">
        <v>-0.42</v>
      </c>
      <c r="E313" s="3">
        <v>725</v>
      </c>
      <c r="F313" s="3">
        <v>20.85</v>
      </c>
      <c r="G313" s="3">
        <v>0</v>
      </c>
      <c r="H313" s="3">
        <v>834.9</v>
      </c>
      <c r="I313" s="3">
        <v>197.7337</v>
      </c>
      <c r="J313" s="3">
        <v>1695.75</v>
      </c>
      <c r="K313" s="3">
        <v>2900.2</v>
      </c>
    </row>
    <row r="314" spans="1:11" x14ac:dyDescent="0.25">
      <c r="A314" s="3" t="s">
        <v>323</v>
      </c>
      <c r="B314" s="3">
        <v>151.97329999999999</v>
      </c>
      <c r="C314" s="3">
        <v>76.86</v>
      </c>
      <c r="D314" s="3">
        <v>-0.43</v>
      </c>
      <c r="E314" s="3">
        <v>725</v>
      </c>
      <c r="F314" s="3">
        <v>20.96</v>
      </c>
      <c r="G314" s="3">
        <v>0</v>
      </c>
      <c r="H314" s="3">
        <v>843.6</v>
      </c>
      <c r="I314" s="3">
        <v>197.7337</v>
      </c>
      <c r="J314" s="3">
        <v>1695.75</v>
      </c>
      <c r="K314" s="3">
        <v>2900.2</v>
      </c>
    </row>
    <row r="315" spans="1:11" x14ac:dyDescent="0.25">
      <c r="A315" s="3" t="s">
        <v>324</v>
      </c>
      <c r="B315" s="3">
        <v>152.81710000000001</v>
      </c>
      <c r="C315" s="3">
        <v>77.28</v>
      </c>
      <c r="D315" s="3">
        <v>-0.45</v>
      </c>
      <c r="E315" s="3">
        <v>725</v>
      </c>
      <c r="F315" s="3">
        <v>21.08</v>
      </c>
      <c r="G315" s="3">
        <v>0</v>
      </c>
      <c r="H315" s="3">
        <v>881.5</v>
      </c>
      <c r="I315" s="3">
        <v>197.7337</v>
      </c>
      <c r="J315" s="3">
        <v>1695.75</v>
      </c>
      <c r="K315" s="3">
        <v>2900.2</v>
      </c>
    </row>
    <row r="316" spans="1:11" x14ac:dyDescent="0.25">
      <c r="A316" s="3" t="s">
        <v>325</v>
      </c>
      <c r="B316" s="3">
        <v>153.69890000000001</v>
      </c>
      <c r="C316" s="3">
        <v>77.73</v>
      </c>
      <c r="D316" s="3">
        <v>-0.45</v>
      </c>
      <c r="E316" s="3">
        <v>725</v>
      </c>
      <c r="F316" s="3">
        <v>21.2</v>
      </c>
      <c r="G316" s="3">
        <v>0</v>
      </c>
      <c r="H316" s="3">
        <v>887.8</v>
      </c>
      <c r="I316" s="3">
        <v>197.7337</v>
      </c>
      <c r="J316" s="3">
        <v>1695.75</v>
      </c>
      <c r="K316" s="3">
        <v>2900.2</v>
      </c>
    </row>
    <row r="317" spans="1:11" x14ac:dyDescent="0.25">
      <c r="A317" s="3" t="s">
        <v>326</v>
      </c>
      <c r="B317" s="3">
        <v>154.58690000000001</v>
      </c>
      <c r="C317" s="3">
        <v>78.180000000000007</v>
      </c>
      <c r="D317" s="3">
        <v>-0.46</v>
      </c>
      <c r="E317" s="3">
        <v>725</v>
      </c>
      <c r="F317" s="3">
        <v>21.32</v>
      </c>
      <c r="G317" s="3">
        <v>0</v>
      </c>
      <c r="H317" s="3">
        <v>900.4</v>
      </c>
      <c r="I317" s="3">
        <v>197.7337</v>
      </c>
      <c r="J317" s="3">
        <v>1695.75</v>
      </c>
      <c r="K317" s="3">
        <v>2900.2</v>
      </c>
    </row>
    <row r="318" spans="1:11" x14ac:dyDescent="0.25">
      <c r="A318" s="3" t="s">
        <v>327</v>
      </c>
      <c r="B318" s="3">
        <v>156.24510000000001</v>
      </c>
      <c r="C318" s="3">
        <v>79.02</v>
      </c>
      <c r="D318" s="3">
        <v>-0.4</v>
      </c>
      <c r="E318" s="3">
        <v>725</v>
      </c>
      <c r="F318" s="3">
        <v>21.55</v>
      </c>
      <c r="G318" s="3">
        <v>0</v>
      </c>
      <c r="H318" s="3">
        <v>793.6</v>
      </c>
      <c r="I318" s="3">
        <v>197.7337</v>
      </c>
      <c r="J318" s="3">
        <v>1695.75</v>
      </c>
      <c r="K318" s="3">
        <v>2900.2</v>
      </c>
    </row>
    <row r="319" spans="1:11" x14ac:dyDescent="0.25">
      <c r="A319" s="3" t="s">
        <v>328</v>
      </c>
      <c r="B319" s="3">
        <v>157.04419999999999</v>
      </c>
      <c r="C319" s="3">
        <v>79.42</v>
      </c>
      <c r="D319" s="3">
        <v>-0.4</v>
      </c>
      <c r="E319" s="3">
        <v>725</v>
      </c>
      <c r="F319" s="3">
        <v>21.66</v>
      </c>
      <c r="G319" s="3">
        <v>0</v>
      </c>
      <c r="H319" s="3">
        <v>790.7</v>
      </c>
      <c r="I319" s="3">
        <v>197.7337</v>
      </c>
      <c r="J319" s="3">
        <v>1695.75</v>
      </c>
      <c r="K319" s="3">
        <v>2900.2</v>
      </c>
    </row>
    <row r="320" spans="1:11" x14ac:dyDescent="0.25">
      <c r="A320" s="3" t="s">
        <v>329</v>
      </c>
      <c r="B320" s="3">
        <v>157.83519999999999</v>
      </c>
      <c r="C320" s="3">
        <v>79.819999999999993</v>
      </c>
      <c r="D320" s="3">
        <v>-0.28999999999999998</v>
      </c>
      <c r="E320" s="3">
        <v>725</v>
      </c>
      <c r="F320" s="3">
        <v>21.77</v>
      </c>
      <c r="G320" s="3">
        <v>0</v>
      </c>
      <c r="H320" s="3">
        <v>575.1</v>
      </c>
      <c r="I320" s="3">
        <v>197.7337</v>
      </c>
      <c r="J320" s="3">
        <v>1695.75</v>
      </c>
      <c r="K320" s="3">
        <v>2900.2</v>
      </c>
    </row>
    <row r="321" spans="1:11" x14ac:dyDescent="0.25">
      <c r="A321" s="3" t="s">
        <v>330</v>
      </c>
      <c r="B321" s="3">
        <v>158.41569999999999</v>
      </c>
      <c r="C321" s="3">
        <v>80.12</v>
      </c>
      <c r="D321" s="3">
        <v>-0.32</v>
      </c>
      <c r="E321" s="3">
        <v>725</v>
      </c>
      <c r="F321" s="3">
        <v>21.85</v>
      </c>
      <c r="G321" s="3">
        <v>4.71</v>
      </c>
      <c r="H321" s="3">
        <v>634.4</v>
      </c>
      <c r="I321" s="3">
        <v>197.7337</v>
      </c>
      <c r="J321" s="3">
        <v>1695.75</v>
      </c>
      <c r="K321" s="3">
        <v>2900.2</v>
      </c>
    </row>
    <row r="322" spans="1:11" x14ac:dyDescent="0.25">
      <c r="A322" s="3" t="s">
        <v>331</v>
      </c>
      <c r="B322" s="3">
        <v>159.0651</v>
      </c>
      <c r="C322" s="3">
        <v>80.44</v>
      </c>
      <c r="D322" s="3">
        <v>-0.4</v>
      </c>
      <c r="E322" s="3">
        <v>725</v>
      </c>
      <c r="F322" s="3">
        <v>21.94</v>
      </c>
      <c r="G322" s="3">
        <v>0</v>
      </c>
      <c r="H322" s="3">
        <v>782.1</v>
      </c>
      <c r="I322" s="3">
        <v>197.7337</v>
      </c>
      <c r="J322" s="3">
        <v>1695.75</v>
      </c>
      <c r="K322" s="3">
        <v>2900.2</v>
      </c>
    </row>
    <row r="323" spans="1:11" x14ac:dyDescent="0.25">
      <c r="A323" s="3" t="s">
        <v>332</v>
      </c>
      <c r="B323" s="3">
        <v>159.8475</v>
      </c>
      <c r="C323" s="3">
        <v>80.84</v>
      </c>
      <c r="D323" s="3">
        <v>-0.4</v>
      </c>
      <c r="E323" s="3">
        <v>725</v>
      </c>
      <c r="F323" s="3">
        <v>22.05</v>
      </c>
      <c r="G323" s="3">
        <v>0</v>
      </c>
      <c r="H323" s="3">
        <v>781.6</v>
      </c>
      <c r="I323" s="3">
        <v>197.7337</v>
      </c>
      <c r="J323" s="3">
        <v>1695.75</v>
      </c>
      <c r="K323" s="3">
        <v>2900.2</v>
      </c>
    </row>
    <row r="324" spans="1:11" x14ac:dyDescent="0.25">
      <c r="A324" s="3" t="s">
        <v>333</v>
      </c>
      <c r="B324" s="3">
        <v>160.6294</v>
      </c>
      <c r="C324" s="3">
        <v>81.239999999999995</v>
      </c>
      <c r="D324" s="3">
        <v>-0.39</v>
      </c>
      <c r="E324" s="3">
        <v>725</v>
      </c>
      <c r="F324" s="3">
        <v>22.16</v>
      </c>
      <c r="G324" s="3">
        <v>0</v>
      </c>
      <c r="H324" s="3">
        <v>778.6</v>
      </c>
      <c r="I324" s="3">
        <v>197.7337</v>
      </c>
      <c r="J324" s="3">
        <v>1695.75</v>
      </c>
      <c r="K324" s="3">
        <v>2900.2</v>
      </c>
    </row>
    <row r="325" spans="1:11" x14ac:dyDescent="0.25">
      <c r="A325" s="3" t="s">
        <v>334</v>
      </c>
      <c r="B325" s="3">
        <v>161.4083</v>
      </c>
      <c r="C325" s="3">
        <v>81.63</v>
      </c>
      <c r="D325" s="3">
        <v>-0.35</v>
      </c>
      <c r="E325" s="3">
        <v>725</v>
      </c>
      <c r="F325" s="3">
        <v>22.26</v>
      </c>
      <c r="G325" s="3">
        <v>0.96</v>
      </c>
      <c r="H325" s="3">
        <v>692.2</v>
      </c>
      <c r="I325" s="3">
        <v>197.7337</v>
      </c>
      <c r="J325" s="3">
        <v>1695.75</v>
      </c>
      <c r="K325" s="3">
        <v>2900.2</v>
      </c>
    </row>
    <row r="326" spans="1:11" x14ac:dyDescent="0.25">
      <c r="A326" s="3" t="s">
        <v>335</v>
      </c>
      <c r="B326" s="3">
        <v>162.1403</v>
      </c>
      <c r="C326" s="3">
        <v>82</v>
      </c>
      <c r="D326" s="3">
        <v>-0.39</v>
      </c>
      <c r="E326" s="3">
        <v>725</v>
      </c>
      <c r="F326" s="3">
        <v>22.36</v>
      </c>
      <c r="G326" s="3">
        <v>0</v>
      </c>
      <c r="H326" s="3">
        <v>777</v>
      </c>
      <c r="I326" s="3">
        <v>197.7337</v>
      </c>
      <c r="J326" s="3">
        <v>1695.75</v>
      </c>
      <c r="K326" s="3">
        <v>2900.2</v>
      </c>
    </row>
    <row r="327" spans="1:11" x14ac:dyDescent="0.25">
      <c r="A327" s="3" t="s">
        <v>336</v>
      </c>
      <c r="B327" s="3">
        <v>162.90979999999999</v>
      </c>
      <c r="C327" s="3">
        <v>82.39</v>
      </c>
      <c r="D327" s="3">
        <v>-0.23</v>
      </c>
      <c r="E327" s="3">
        <v>725</v>
      </c>
      <c r="F327" s="3">
        <v>22.47</v>
      </c>
      <c r="G327" s="3">
        <v>7.98</v>
      </c>
      <c r="H327" s="3">
        <v>462.5</v>
      </c>
      <c r="I327" s="3">
        <v>197.7337</v>
      </c>
      <c r="J327" s="3">
        <v>1695.75</v>
      </c>
      <c r="K327" s="3">
        <v>2900.2</v>
      </c>
    </row>
    <row r="328" spans="1:11" x14ac:dyDescent="0.25">
      <c r="A328" s="3" t="s">
        <v>337</v>
      </c>
      <c r="B328" s="3">
        <v>163.37700000000001</v>
      </c>
      <c r="C328" s="3">
        <v>82.62</v>
      </c>
      <c r="D328" s="3">
        <v>-0.28999999999999998</v>
      </c>
      <c r="E328" s="3">
        <v>725</v>
      </c>
      <c r="F328" s="3">
        <v>22.53</v>
      </c>
      <c r="G328" s="3">
        <v>6.08</v>
      </c>
      <c r="H328" s="3">
        <v>577.9</v>
      </c>
      <c r="I328" s="3">
        <v>197.7337</v>
      </c>
      <c r="J328" s="3">
        <v>1695.75</v>
      </c>
      <c r="K328" s="3">
        <v>2900.2</v>
      </c>
    </row>
    <row r="329" spans="1:11" x14ac:dyDescent="0.25">
      <c r="A329" s="3" t="s">
        <v>338</v>
      </c>
      <c r="B329" s="3">
        <v>163.96270000000001</v>
      </c>
      <c r="C329" s="3">
        <v>82.92</v>
      </c>
      <c r="D329" s="3">
        <v>-0.33</v>
      </c>
      <c r="E329" s="3">
        <v>725</v>
      </c>
      <c r="F329" s="3">
        <v>22.62</v>
      </c>
      <c r="G329" s="3">
        <v>0.38</v>
      </c>
      <c r="H329" s="3">
        <v>649</v>
      </c>
      <c r="I329" s="3">
        <v>197.7337</v>
      </c>
      <c r="J329" s="3">
        <v>1695.75</v>
      </c>
      <c r="K329" s="3">
        <v>2900.2</v>
      </c>
    </row>
    <row r="330" spans="1:11" x14ac:dyDescent="0.25">
      <c r="A330" s="3" t="s">
        <v>339</v>
      </c>
      <c r="B330" s="3">
        <v>164.63480000000001</v>
      </c>
      <c r="C330" s="3">
        <v>83.26</v>
      </c>
      <c r="D330" s="3">
        <v>-0.38</v>
      </c>
      <c r="E330" s="3">
        <v>725</v>
      </c>
      <c r="F330" s="3">
        <v>22.71</v>
      </c>
      <c r="G330" s="3">
        <v>0</v>
      </c>
      <c r="H330" s="3">
        <v>757.1</v>
      </c>
      <c r="I330" s="3">
        <v>197.7337</v>
      </c>
      <c r="J330" s="3">
        <v>1695.75</v>
      </c>
      <c r="K330" s="3">
        <v>2900.2</v>
      </c>
    </row>
    <row r="331" spans="1:11" x14ac:dyDescent="0.25">
      <c r="A331" s="3" t="s">
        <v>340</v>
      </c>
      <c r="B331" s="3">
        <v>165.3862</v>
      </c>
      <c r="C331" s="3">
        <v>83.64</v>
      </c>
      <c r="D331" s="3">
        <v>-0.34</v>
      </c>
      <c r="E331" s="3">
        <v>725</v>
      </c>
      <c r="F331" s="3">
        <v>22.81</v>
      </c>
      <c r="G331" s="3">
        <v>3.28</v>
      </c>
      <c r="H331" s="3">
        <v>677.1</v>
      </c>
      <c r="I331" s="3">
        <v>197.7337</v>
      </c>
      <c r="J331" s="3">
        <v>1695.75</v>
      </c>
      <c r="K331" s="3">
        <v>2900.2</v>
      </c>
    </row>
    <row r="332" spans="1:11" x14ac:dyDescent="0.25">
      <c r="A332" s="3" t="s">
        <v>341</v>
      </c>
      <c r="B332" s="3">
        <v>166.07050000000001</v>
      </c>
      <c r="C332" s="3">
        <v>83.99</v>
      </c>
      <c r="D332" s="3">
        <v>-0.28999999999999998</v>
      </c>
      <c r="E332" s="3">
        <v>725</v>
      </c>
      <c r="F332" s="3">
        <v>22.91</v>
      </c>
      <c r="G332" s="3">
        <v>2.3199999999999998</v>
      </c>
      <c r="H332" s="3">
        <v>583.5</v>
      </c>
      <c r="I332" s="3">
        <v>197.7337</v>
      </c>
      <c r="J332" s="3">
        <v>1695.75</v>
      </c>
      <c r="K332" s="3">
        <v>2900.2</v>
      </c>
    </row>
    <row r="333" spans="1:11" x14ac:dyDescent="0.25">
      <c r="A333" s="3" t="s">
        <v>342</v>
      </c>
      <c r="B333" s="3">
        <v>166.6566</v>
      </c>
      <c r="C333" s="3">
        <v>84.28</v>
      </c>
      <c r="D333" s="3">
        <v>-0.3</v>
      </c>
      <c r="E333" s="3">
        <v>725</v>
      </c>
      <c r="F333" s="3">
        <v>22.99</v>
      </c>
      <c r="G333" s="3">
        <v>0</v>
      </c>
      <c r="H333" s="3">
        <v>591.5</v>
      </c>
      <c r="I333" s="3">
        <v>197.7337</v>
      </c>
      <c r="J333" s="3">
        <v>1695.75</v>
      </c>
      <c r="K333" s="3">
        <v>2900.2</v>
      </c>
    </row>
    <row r="334" spans="1:11" x14ac:dyDescent="0.25">
      <c r="A334" s="3" t="s">
        <v>343</v>
      </c>
      <c r="B334" s="3">
        <v>167.2482</v>
      </c>
      <c r="C334" s="3">
        <v>84.58</v>
      </c>
      <c r="D334" s="3">
        <v>-0.11</v>
      </c>
      <c r="E334" s="3">
        <v>725</v>
      </c>
      <c r="F334" s="3">
        <v>23.07</v>
      </c>
      <c r="G334" s="3">
        <v>11.24</v>
      </c>
      <c r="H334" s="3">
        <v>220.6</v>
      </c>
      <c r="I334" s="3">
        <v>197.7337</v>
      </c>
      <c r="J334" s="3">
        <v>1695.75</v>
      </c>
      <c r="K334" s="3">
        <v>2900.2</v>
      </c>
    </row>
    <row r="335" spans="1:11" x14ac:dyDescent="0.25">
      <c r="A335" s="3" t="s">
        <v>344</v>
      </c>
      <c r="B335" s="3">
        <v>167.4701</v>
      </c>
      <c r="C335" s="3">
        <v>84.69</v>
      </c>
      <c r="D335" s="3">
        <v>-0.14000000000000001</v>
      </c>
      <c r="E335" s="3">
        <v>725</v>
      </c>
      <c r="F335" s="3">
        <v>23.1</v>
      </c>
      <c r="G335" s="3">
        <v>11.51</v>
      </c>
      <c r="H335" s="3">
        <v>284.10000000000002</v>
      </c>
      <c r="I335" s="3">
        <v>197.7337</v>
      </c>
      <c r="J335" s="3">
        <v>1695.75</v>
      </c>
      <c r="K335" s="3">
        <v>2900.2</v>
      </c>
    </row>
    <row r="336" spans="1:11" x14ac:dyDescent="0.25">
      <c r="A336" s="3" t="s">
        <v>345</v>
      </c>
      <c r="B336" s="3">
        <v>167.75530000000001</v>
      </c>
      <c r="C336" s="3">
        <v>84.84</v>
      </c>
      <c r="D336" s="3">
        <v>-0.28999999999999998</v>
      </c>
      <c r="E336" s="3">
        <v>725</v>
      </c>
      <c r="F336" s="3">
        <v>23.14</v>
      </c>
      <c r="G336" s="3">
        <v>0</v>
      </c>
      <c r="H336" s="3">
        <v>574.29999999999995</v>
      </c>
      <c r="I336" s="3">
        <v>197.7337</v>
      </c>
      <c r="J336" s="3">
        <v>1695.75</v>
      </c>
      <c r="K336" s="3">
        <v>2900.2</v>
      </c>
    </row>
    <row r="337" spans="1:11" x14ac:dyDescent="0.25">
      <c r="A337" s="3" t="s">
        <v>346</v>
      </c>
      <c r="B337" s="3">
        <v>168.3235</v>
      </c>
      <c r="C337" s="3">
        <v>85.13</v>
      </c>
      <c r="D337" s="3">
        <v>-0.26</v>
      </c>
      <c r="E337" s="3">
        <v>725</v>
      </c>
      <c r="F337" s="3">
        <v>23.22</v>
      </c>
      <c r="G337" s="3">
        <v>0</v>
      </c>
      <c r="H337" s="3">
        <v>515.79999999999995</v>
      </c>
      <c r="I337" s="3">
        <v>197.7337</v>
      </c>
      <c r="J337" s="3">
        <v>1695.75</v>
      </c>
      <c r="K337" s="3">
        <v>2900.2</v>
      </c>
    </row>
    <row r="338" spans="1:11" x14ac:dyDescent="0.25">
      <c r="A338" s="3" t="s">
        <v>347</v>
      </c>
      <c r="B338" s="3">
        <v>168.83949999999999</v>
      </c>
      <c r="C338" s="3">
        <v>85.39</v>
      </c>
      <c r="D338" s="3">
        <v>-0.3</v>
      </c>
      <c r="E338" s="3">
        <v>725</v>
      </c>
      <c r="F338" s="3">
        <v>23.29</v>
      </c>
      <c r="G338" s="3">
        <v>0</v>
      </c>
      <c r="H338" s="3">
        <v>583.4</v>
      </c>
      <c r="I338" s="3">
        <v>197.7337</v>
      </c>
      <c r="J338" s="3">
        <v>1695.75</v>
      </c>
      <c r="K338" s="3">
        <v>2900.2</v>
      </c>
    </row>
    <row r="339" spans="1:11" x14ac:dyDescent="0.25">
      <c r="A339" s="3" t="s">
        <v>348</v>
      </c>
      <c r="B339" s="3">
        <v>169.42269999999999</v>
      </c>
      <c r="C339" s="3">
        <v>85.68</v>
      </c>
      <c r="D339" s="3">
        <v>-0.31</v>
      </c>
      <c r="E339" s="3">
        <v>725</v>
      </c>
      <c r="F339" s="3">
        <v>23.37</v>
      </c>
      <c r="G339" s="3">
        <v>0</v>
      </c>
      <c r="H339" s="3">
        <v>612.20000000000005</v>
      </c>
      <c r="I339" s="3">
        <v>197.7337</v>
      </c>
      <c r="J339" s="3">
        <v>1695.75</v>
      </c>
      <c r="K339" s="3">
        <v>2900.2</v>
      </c>
    </row>
    <row r="340" spans="1:11" x14ac:dyDescent="0.25">
      <c r="A340" s="3" t="s">
        <v>349</v>
      </c>
      <c r="B340" s="3">
        <v>170.035</v>
      </c>
      <c r="C340" s="3">
        <v>85.99</v>
      </c>
      <c r="D340" s="3">
        <v>-0.27</v>
      </c>
      <c r="E340" s="3">
        <v>725</v>
      </c>
      <c r="F340" s="3">
        <v>23.45</v>
      </c>
      <c r="G340" s="3">
        <v>0</v>
      </c>
      <c r="H340" s="3">
        <v>541.4</v>
      </c>
      <c r="I340" s="3">
        <v>197.7337</v>
      </c>
      <c r="J340" s="3">
        <v>1695.75</v>
      </c>
      <c r="K340" s="3">
        <v>2900.2</v>
      </c>
    </row>
    <row r="341" spans="1:11" x14ac:dyDescent="0.25">
      <c r="A341" s="3" t="s">
        <v>350</v>
      </c>
      <c r="B341" s="3">
        <v>170.57650000000001</v>
      </c>
      <c r="C341" s="3">
        <v>86.27</v>
      </c>
      <c r="D341" s="3">
        <v>-0.11</v>
      </c>
      <c r="E341" s="3">
        <v>725</v>
      </c>
      <c r="F341" s="3">
        <v>23.53</v>
      </c>
      <c r="G341" s="3">
        <v>0.22</v>
      </c>
      <c r="H341" s="3">
        <v>211.4</v>
      </c>
      <c r="I341" s="3">
        <v>197.7337</v>
      </c>
      <c r="J341" s="3">
        <v>1695.75</v>
      </c>
      <c r="K341" s="3">
        <v>2900.2</v>
      </c>
    </row>
    <row r="342" spans="1:11" x14ac:dyDescent="0.25">
      <c r="A342" s="3" t="s">
        <v>351</v>
      </c>
      <c r="B342" s="3">
        <v>170.79839999999999</v>
      </c>
      <c r="C342" s="3">
        <v>86.38</v>
      </c>
      <c r="D342" s="3">
        <v>-0.2</v>
      </c>
      <c r="E342" s="3">
        <v>725</v>
      </c>
      <c r="F342" s="3">
        <v>23.56</v>
      </c>
      <c r="G342" s="3">
        <v>0.31</v>
      </c>
      <c r="H342" s="3">
        <v>394.8</v>
      </c>
      <c r="I342" s="3">
        <v>197.7337</v>
      </c>
      <c r="J342" s="3">
        <v>1695.75</v>
      </c>
      <c r="K342" s="3">
        <v>2900.2</v>
      </c>
    </row>
    <row r="343" spans="1:11" x14ac:dyDescent="0.25">
      <c r="A343" s="3" t="s">
        <v>352</v>
      </c>
      <c r="B343" s="3">
        <v>171.19300000000001</v>
      </c>
      <c r="C343" s="3">
        <v>86.58</v>
      </c>
      <c r="D343" s="3">
        <v>-0.25</v>
      </c>
      <c r="E343" s="3">
        <v>725</v>
      </c>
      <c r="F343" s="3">
        <v>23.61</v>
      </c>
      <c r="G343" s="3">
        <v>0</v>
      </c>
      <c r="H343" s="3">
        <v>497.7</v>
      </c>
      <c r="I343" s="3">
        <v>197.7337</v>
      </c>
      <c r="J343" s="3">
        <v>1695.75</v>
      </c>
      <c r="K343" s="3">
        <v>2900.2</v>
      </c>
    </row>
    <row r="344" spans="1:11" x14ac:dyDescent="0.25">
      <c r="A344" s="3" t="s">
        <v>353</v>
      </c>
      <c r="B344" s="3">
        <v>171.6909</v>
      </c>
      <c r="C344" s="3">
        <v>86.83</v>
      </c>
      <c r="D344" s="3">
        <v>-0.26</v>
      </c>
      <c r="E344" s="3">
        <v>725</v>
      </c>
      <c r="F344" s="3">
        <v>23.68</v>
      </c>
      <c r="G344" s="3">
        <v>0</v>
      </c>
      <c r="H344" s="3">
        <v>513.1</v>
      </c>
      <c r="I344" s="3">
        <v>197.7337</v>
      </c>
      <c r="J344" s="3">
        <v>1695.75</v>
      </c>
      <c r="K344" s="3">
        <v>2900.2</v>
      </c>
    </row>
    <row r="345" spans="1:11" x14ac:dyDescent="0.25">
      <c r="A345" s="3" t="s">
        <v>354</v>
      </c>
      <c r="B345" s="3">
        <v>172.20240000000001</v>
      </c>
      <c r="C345" s="3">
        <v>87.09</v>
      </c>
      <c r="D345" s="3">
        <v>-0.26</v>
      </c>
      <c r="E345" s="3">
        <v>725</v>
      </c>
      <c r="F345" s="3">
        <v>23.75</v>
      </c>
      <c r="G345" s="3">
        <v>0</v>
      </c>
      <c r="H345" s="3">
        <v>505.3</v>
      </c>
      <c r="I345" s="3">
        <v>197.7337</v>
      </c>
      <c r="J345" s="3">
        <v>1695.75</v>
      </c>
      <c r="K345" s="3">
        <v>2900.2</v>
      </c>
    </row>
    <row r="346" spans="1:11" x14ac:dyDescent="0.25">
      <c r="A346" s="3" t="s">
        <v>355</v>
      </c>
      <c r="B346" s="3">
        <v>172.6848</v>
      </c>
      <c r="C346" s="3">
        <v>87.33</v>
      </c>
      <c r="D346" s="3">
        <v>-0.24</v>
      </c>
      <c r="E346" s="3">
        <v>725</v>
      </c>
      <c r="F346" s="3">
        <v>23.82</v>
      </c>
      <c r="G346" s="3">
        <v>0</v>
      </c>
      <c r="H346" s="3">
        <v>476</v>
      </c>
      <c r="I346" s="3">
        <v>197.7337</v>
      </c>
      <c r="J346" s="3">
        <v>1695.75</v>
      </c>
      <c r="K346" s="3">
        <v>2900.2</v>
      </c>
    </row>
    <row r="347" spans="1:11" x14ac:dyDescent="0.25">
      <c r="A347" s="3" t="s">
        <v>356</v>
      </c>
      <c r="B347" s="3">
        <v>173.1602</v>
      </c>
      <c r="C347" s="3">
        <v>87.57</v>
      </c>
      <c r="D347" s="3">
        <v>-0.08</v>
      </c>
      <c r="E347" s="3">
        <v>725</v>
      </c>
      <c r="F347" s="3">
        <v>23.88</v>
      </c>
      <c r="G347" s="3">
        <v>0</v>
      </c>
      <c r="H347" s="3">
        <v>161</v>
      </c>
      <c r="I347" s="3">
        <v>197.7337</v>
      </c>
      <c r="J347" s="3">
        <v>1695.75</v>
      </c>
      <c r="K347" s="3">
        <v>2900.2</v>
      </c>
    </row>
    <row r="348" spans="1:11" x14ac:dyDescent="0.25">
      <c r="A348" s="3" t="s">
        <v>357</v>
      </c>
      <c r="B348" s="3">
        <v>173.10830000000001</v>
      </c>
      <c r="C348" s="3">
        <v>87.55</v>
      </c>
      <c r="D348" s="3">
        <v>-0.01</v>
      </c>
      <c r="E348" s="3">
        <v>725</v>
      </c>
      <c r="F348" s="3">
        <v>23.88</v>
      </c>
      <c r="G348" s="3">
        <v>1.44</v>
      </c>
      <c r="H348" s="3">
        <v>14.2</v>
      </c>
      <c r="I348" s="3">
        <v>197.7337</v>
      </c>
      <c r="J348" s="3">
        <v>1695.75</v>
      </c>
      <c r="K348" s="3">
        <v>2900.2</v>
      </c>
    </row>
    <row r="349" spans="1:11" x14ac:dyDescent="0.25">
      <c r="A349" s="3" t="s">
        <v>358</v>
      </c>
      <c r="B349" s="3">
        <v>173.12110000000001</v>
      </c>
      <c r="C349" s="3">
        <v>87.55</v>
      </c>
      <c r="D349" s="3">
        <v>-0.02</v>
      </c>
      <c r="E349" s="3">
        <v>725</v>
      </c>
      <c r="F349" s="3">
        <v>23.88</v>
      </c>
      <c r="G349" s="3">
        <v>0</v>
      </c>
      <c r="H349" s="3">
        <v>33.799999999999997</v>
      </c>
      <c r="I349" s="3">
        <v>197.7337</v>
      </c>
      <c r="J349" s="3">
        <v>1695.75</v>
      </c>
      <c r="K349" s="3">
        <v>2900.2</v>
      </c>
    </row>
    <row r="350" spans="1:11" x14ac:dyDescent="0.25">
      <c r="A350" s="3" t="s">
        <v>359</v>
      </c>
      <c r="B350" s="3">
        <v>173.1549</v>
      </c>
      <c r="C350" s="3">
        <v>87.57</v>
      </c>
      <c r="D350" s="3">
        <v>-0.03</v>
      </c>
      <c r="E350" s="3">
        <v>725</v>
      </c>
      <c r="F350" s="3">
        <v>23.88</v>
      </c>
      <c r="G350" s="3">
        <v>0</v>
      </c>
      <c r="H350" s="3">
        <v>52.5</v>
      </c>
      <c r="I350" s="3">
        <v>197.7337</v>
      </c>
      <c r="J350" s="3">
        <v>1695.75</v>
      </c>
      <c r="K350" s="3">
        <v>2900.2</v>
      </c>
    </row>
    <row r="351" spans="1:11" x14ac:dyDescent="0.25">
      <c r="A351" s="3" t="s">
        <v>360</v>
      </c>
      <c r="B351" s="3">
        <v>173.20689999999999</v>
      </c>
      <c r="C351" s="3">
        <v>87.6</v>
      </c>
      <c r="D351" s="3">
        <v>-7.0000000000000007E-2</v>
      </c>
      <c r="E351" s="3">
        <v>725</v>
      </c>
      <c r="F351" s="3">
        <v>23.89</v>
      </c>
      <c r="G351" s="3">
        <v>0</v>
      </c>
      <c r="H351" s="3">
        <v>129</v>
      </c>
      <c r="I351" s="3">
        <v>197.7337</v>
      </c>
      <c r="J351" s="3">
        <v>1695.75</v>
      </c>
      <c r="K351" s="3">
        <v>2900.2</v>
      </c>
    </row>
    <row r="352" spans="1:11" x14ac:dyDescent="0.25">
      <c r="A352" s="3" t="s">
        <v>361</v>
      </c>
      <c r="B352" s="3">
        <v>173.3347</v>
      </c>
      <c r="C352" s="3">
        <v>87.66</v>
      </c>
      <c r="D352" s="3">
        <v>-0.08</v>
      </c>
      <c r="E352" s="3">
        <v>725</v>
      </c>
      <c r="F352" s="3">
        <v>23.91</v>
      </c>
      <c r="G352" s="3">
        <v>0</v>
      </c>
      <c r="H352" s="3">
        <v>155.19999999999999</v>
      </c>
      <c r="I352" s="3">
        <v>197.7337</v>
      </c>
      <c r="J352" s="3">
        <v>1695.75</v>
      </c>
      <c r="K352" s="3">
        <v>2900.2</v>
      </c>
    </row>
    <row r="353" spans="1:11" x14ac:dyDescent="0.25">
      <c r="A353" s="3" t="s">
        <v>362</v>
      </c>
      <c r="B353" s="3">
        <v>173.49019999999999</v>
      </c>
      <c r="C353" s="3">
        <v>87.74</v>
      </c>
      <c r="D353" s="3">
        <v>-0.04</v>
      </c>
      <c r="E353" s="3">
        <v>725</v>
      </c>
      <c r="F353" s="3">
        <v>23.93</v>
      </c>
      <c r="G353" s="3">
        <v>0</v>
      </c>
      <c r="H353" s="3">
        <v>73.7</v>
      </c>
      <c r="I353" s="3">
        <v>197.7337</v>
      </c>
      <c r="J353" s="3">
        <v>1695.75</v>
      </c>
      <c r="K353" s="3">
        <v>2900.2</v>
      </c>
    </row>
    <row r="354" spans="1:11" x14ac:dyDescent="0.25">
      <c r="A354" s="3" t="s">
        <v>363</v>
      </c>
      <c r="B354" s="3">
        <v>173.5634</v>
      </c>
      <c r="C354" s="3">
        <v>87.78</v>
      </c>
      <c r="D354" s="3">
        <v>-0.02</v>
      </c>
      <c r="E354" s="3">
        <v>725</v>
      </c>
      <c r="F354" s="3">
        <v>23.94</v>
      </c>
      <c r="G354" s="3">
        <v>1.7</v>
      </c>
      <c r="H354" s="3">
        <v>38.299999999999997</v>
      </c>
      <c r="I354" s="3">
        <v>197.7337</v>
      </c>
      <c r="J354" s="3">
        <v>1695.75</v>
      </c>
      <c r="K354" s="3">
        <v>2900.2</v>
      </c>
    </row>
    <row r="355" spans="1:11" x14ac:dyDescent="0.25">
      <c r="A355" s="3" t="s">
        <v>364</v>
      </c>
      <c r="B355" s="3">
        <v>173.59979999999999</v>
      </c>
      <c r="C355" s="3">
        <v>87.79</v>
      </c>
      <c r="D355" s="3">
        <v>0.1</v>
      </c>
      <c r="E355" s="3">
        <v>725</v>
      </c>
      <c r="F355" s="3">
        <v>23.94</v>
      </c>
      <c r="G355" s="3">
        <v>195.16</v>
      </c>
      <c r="H355" s="3">
        <v>0</v>
      </c>
      <c r="I355" s="3">
        <v>197.7337</v>
      </c>
      <c r="J355" s="3">
        <v>1695.75</v>
      </c>
      <c r="K355" s="3">
        <v>2900.2</v>
      </c>
    </row>
    <row r="356" spans="1:11" x14ac:dyDescent="0.25">
      <c r="A356" s="3" t="s">
        <v>365</v>
      </c>
      <c r="B356" s="3">
        <v>173.40860000000001</v>
      </c>
      <c r="C356" s="3">
        <v>87.7</v>
      </c>
      <c r="D356" s="3">
        <v>0.06</v>
      </c>
      <c r="E356" s="3">
        <v>725</v>
      </c>
      <c r="F356" s="3">
        <v>23.92</v>
      </c>
      <c r="G356" s="3">
        <v>110.77</v>
      </c>
      <c r="H356" s="3">
        <v>0</v>
      </c>
      <c r="I356" s="3">
        <v>197.7337</v>
      </c>
      <c r="J356" s="3">
        <v>1695.75</v>
      </c>
      <c r="K356" s="3">
        <v>2900.2</v>
      </c>
    </row>
    <row r="357" spans="1:11" x14ac:dyDescent="0.25">
      <c r="A357" s="3" t="s">
        <v>366</v>
      </c>
      <c r="B357" s="3">
        <v>173.30080000000001</v>
      </c>
      <c r="C357" s="3">
        <v>87.64</v>
      </c>
      <c r="D357" s="3">
        <v>0</v>
      </c>
      <c r="E357" s="3">
        <v>725</v>
      </c>
      <c r="F357" s="3">
        <v>23.9</v>
      </c>
      <c r="G357" s="3">
        <v>19.05</v>
      </c>
      <c r="H357" s="3">
        <v>21.1</v>
      </c>
      <c r="I357" s="3">
        <v>197.7337</v>
      </c>
      <c r="J357" s="3">
        <v>1695.75</v>
      </c>
      <c r="K357" s="3">
        <v>2900.2</v>
      </c>
    </row>
    <row r="358" spans="1:11" x14ac:dyDescent="0.25">
      <c r="A358" s="3" t="s">
        <v>367</v>
      </c>
      <c r="B358" s="3">
        <v>173.3047</v>
      </c>
      <c r="C358" s="3">
        <v>87.65</v>
      </c>
      <c r="D358" s="3">
        <v>0.02</v>
      </c>
      <c r="E358" s="3">
        <v>725</v>
      </c>
      <c r="F358" s="3">
        <v>23.9</v>
      </c>
      <c r="G358" s="3">
        <v>81.2</v>
      </c>
      <c r="H358" s="3">
        <v>32.299999999999997</v>
      </c>
      <c r="I358" s="3">
        <v>197.7337</v>
      </c>
      <c r="J358" s="3">
        <v>1695.75</v>
      </c>
      <c r="K358" s="3">
        <v>2900.2</v>
      </c>
    </row>
    <row r="359" spans="1:11" x14ac:dyDescent="0.25">
      <c r="A359" s="3" t="s">
        <v>368</v>
      </c>
      <c r="B359" s="3">
        <v>172.99719999999999</v>
      </c>
      <c r="C359" s="3">
        <v>87.49</v>
      </c>
      <c r="D359" s="3">
        <v>0.04</v>
      </c>
      <c r="E359" s="3">
        <v>725</v>
      </c>
      <c r="F359" s="3">
        <v>23.86</v>
      </c>
      <c r="G359" s="3">
        <v>89.6</v>
      </c>
      <c r="H359" s="3">
        <v>2</v>
      </c>
      <c r="I359" s="3">
        <v>197.7337</v>
      </c>
      <c r="J359" s="3">
        <v>1695.75</v>
      </c>
      <c r="K359" s="3">
        <v>2900.2</v>
      </c>
    </row>
    <row r="360" spans="1:11" x14ac:dyDescent="0.25">
      <c r="A360" s="3" t="s">
        <v>369</v>
      </c>
      <c r="B360" s="3">
        <v>172.91069999999999</v>
      </c>
      <c r="C360" s="3">
        <v>87.45</v>
      </c>
      <c r="D360" s="3">
        <v>0</v>
      </c>
      <c r="E360" s="3">
        <v>725</v>
      </c>
      <c r="F360" s="3">
        <v>23.85</v>
      </c>
      <c r="G360" s="3">
        <v>7.23</v>
      </c>
      <c r="H360" s="3">
        <v>12.7</v>
      </c>
      <c r="I360" s="3">
        <v>197.7337</v>
      </c>
      <c r="J360" s="3">
        <v>1695.75</v>
      </c>
      <c r="K360" s="3">
        <v>2900.2</v>
      </c>
    </row>
    <row r="361" spans="1:11" x14ac:dyDescent="0.25">
      <c r="A361" s="3" t="s">
        <v>370</v>
      </c>
      <c r="B361" s="3">
        <v>172.9161</v>
      </c>
      <c r="C361" s="3">
        <v>87.45</v>
      </c>
      <c r="D361" s="3">
        <v>0.02</v>
      </c>
      <c r="E361" s="3">
        <v>725</v>
      </c>
      <c r="F361" s="3">
        <v>23.85</v>
      </c>
      <c r="G361" s="3">
        <v>55.84</v>
      </c>
      <c r="H361" s="3">
        <v>10.4</v>
      </c>
      <c r="I361" s="3">
        <v>197.7337</v>
      </c>
      <c r="J361" s="3">
        <v>1695.75</v>
      </c>
      <c r="K361" s="3">
        <v>2900.2</v>
      </c>
    </row>
    <row r="362" spans="1:11" x14ac:dyDescent="0.25">
      <c r="A362" s="3" t="s">
        <v>371</v>
      </c>
      <c r="B362" s="3">
        <v>172.87119999999999</v>
      </c>
      <c r="C362" s="3">
        <v>87.43</v>
      </c>
      <c r="D362" s="3">
        <v>0.14000000000000001</v>
      </c>
      <c r="E362" s="3">
        <v>725</v>
      </c>
      <c r="F362" s="3">
        <v>23.84</v>
      </c>
      <c r="G362" s="3">
        <v>273.95</v>
      </c>
      <c r="H362" s="3">
        <v>0</v>
      </c>
      <c r="I362" s="3">
        <v>197.7337</v>
      </c>
      <c r="J362" s="3">
        <v>1695.75</v>
      </c>
      <c r="K362" s="3">
        <v>2900.2</v>
      </c>
    </row>
    <row r="363" spans="1:11" x14ac:dyDescent="0.25">
      <c r="A363" s="3" t="s">
        <v>372</v>
      </c>
      <c r="B363" s="3">
        <v>172.60069999999999</v>
      </c>
      <c r="C363" s="3">
        <v>87.29</v>
      </c>
      <c r="D363" s="3">
        <v>0.09</v>
      </c>
      <c r="E363" s="3">
        <v>725</v>
      </c>
      <c r="F363" s="3">
        <v>23.81</v>
      </c>
      <c r="G363" s="3">
        <v>182.82</v>
      </c>
      <c r="H363" s="3">
        <v>0</v>
      </c>
      <c r="I363" s="3">
        <v>197.7337</v>
      </c>
      <c r="J363" s="3">
        <v>1695.75</v>
      </c>
      <c r="K363" s="3">
        <v>2900.2</v>
      </c>
    </row>
    <row r="364" spans="1:11" x14ac:dyDescent="0.25">
      <c r="A364" s="3" t="s">
        <v>373</v>
      </c>
      <c r="B364" s="3">
        <v>172.42</v>
      </c>
      <c r="C364" s="3">
        <v>87.2</v>
      </c>
      <c r="D364" s="3">
        <v>0.03</v>
      </c>
      <c r="E364" s="3">
        <v>725</v>
      </c>
      <c r="F364" s="3">
        <v>23.78</v>
      </c>
      <c r="G364" s="3">
        <v>79.87</v>
      </c>
      <c r="H364" s="3">
        <v>26</v>
      </c>
      <c r="I364" s="3">
        <v>197.7337</v>
      </c>
      <c r="J364" s="3">
        <v>1695.75</v>
      </c>
      <c r="K364" s="3">
        <v>2900.2</v>
      </c>
    </row>
    <row r="365" spans="1:11" x14ac:dyDescent="0.25">
      <c r="A365" s="3" t="s">
        <v>374</v>
      </c>
      <c r="B365" s="3">
        <v>172.36699999999999</v>
      </c>
      <c r="C365" s="3">
        <v>87.17</v>
      </c>
      <c r="D365" s="3">
        <v>0.06</v>
      </c>
      <c r="E365" s="3">
        <v>725</v>
      </c>
      <c r="F365" s="3">
        <v>23.77</v>
      </c>
      <c r="G365" s="3">
        <v>126.73</v>
      </c>
      <c r="H365" s="3">
        <v>1.6</v>
      </c>
      <c r="I365" s="3">
        <v>197.7337</v>
      </c>
      <c r="J365" s="3">
        <v>1695.75</v>
      </c>
      <c r="K365" s="3">
        <v>2900.2</v>
      </c>
    </row>
    <row r="366" spans="1:11" x14ac:dyDescent="0.25">
      <c r="A366" s="3" t="s">
        <v>375</v>
      </c>
      <c r="B366" s="3">
        <v>172.24340000000001</v>
      </c>
      <c r="C366" s="3">
        <v>87.11</v>
      </c>
      <c r="D366" s="3">
        <v>7.0000000000000007E-2</v>
      </c>
      <c r="E366" s="3">
        <v>725</v>
      </c>
      <c r="F366" s="3">
        <v>23.76</v>
      </c>
      <c r="G366" s="3">
        <v>151.31</v>
      </c>
      <c r="H366" s="3">
        <v>8.3000000000000007</v>
      </c>
      <c r="I366" s="3">
        <v>197.7337</v>
      </c>
      <c r="J366" s="3">
        <v>1695.75</v>
      </c>
      <c r="K366" s="3">
        <v>2900.2</v>
      </c>
    </row>
    <row r="367" spans="1:11" x14ac:dyDescent="0.25">
      <c r="A367" s="3" t="s">
        <v>376</v>
      </c>
      <c r="B367" s="3">
        <v>172.10220000000001</v>
      </c>
      <c r="C367" s="3">
        <v>87.04</v>
      </c>
      <c r="D367" s="3">
        <v>0.08</v>
      </c>
      <c r="E367" s="3">
        <v>725</v>
      </c>
      <c r="F367" s="3">
        <v>23.74</v>
      </c>
      <c r="G367" s="3">
        <v>160.24</v>
      </c>
      <c r="H367" s="3">
        <v>0.4</v>
      </c>
      <c r="I367" s="3">
        <v>197.7337</v>
      </c>
      <c r="J367" s="3">
        <v>1695.75</v>
      </c>
      <c r="K367" s="3">
        <v>2900.2</v>
      </c>
    </row>
  </sheetData>
  <pageMargins left="0.7" right="0.7" top="0.75" bottom="0.75" header="0.3" footer="0.3"/>
  <pageSetup paperSize="9" orientation="portrait" r:id="rId1"/>
  <ignoredErrors>
    <ignoredError sqref="A1:L36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70A84-0CCA-407B-B9BC-804BE517401C}">
  <dimension ref="A1:S231"/>
  <sheetViews>
    <sheetView tabSelected="1" topLeftCell="A205" workbookViewId="0">
      <selection activeCell="Q4" sqref="Q4"/>
    </sheetView>
  </sheetViews>
  <sheetFormatPr defaultRowHeight="15.75" x14ac:dyDescent="0.25"/>
  <cols>
    <col min="1" max="1" width="13.875" style="6" bestFit="1" customWidth="1"/>
    <col min="2" max="2" width="21" style="6" bestFit="1" customWidth="1"/>
    <col min="3" max="3" width="18" style="6" bestFit="1" customWidth="1"/>
    <col min="4" max="4" width="20.625" style="6" bestFit="1" customWidth="1"/>
    <col min="5" max="5" width="6.75" style="6" customWidth="1"/>
    <col min="6" max="7" width="9" style="6"/>
    <col min="8" max="8" width="13.25" style="6" bestFit="1" customWidth="1"/>
    <col min="9" max="10" width="17" style="6" bestFit="1" customWidth="1"/>
    <col min="11" max="16384" width="9" style="6"/>
  </cols>
  <sheetData>
    <row r="1" spans="1:19" s="14" customFormat="1" x14ac:dyDescent="0.25">
      <c r="A1" s="11" t="s">
        <v>0</v>
      </c>
      <c r="B1" s="11" t="s">
        <v>1</v>
      </c>
      <c r="C1" s="11" t="s">
        <v>6</v>
      </c>
      <c r="D1" s="11" t="s">
        <v>7</v>
      </c>
      <c r="E1" s="11" t="s">
        <v>385</v>
      </c>
      <c r="F1" s="12"/>
      <c r="G1" s="11" t="s">
        <v>385</v>
      </c>
      <c r="H1" s="11" t="s">
        <v>377</v>
      </c>
      <c r="I1" s="11" t="s">
        <v>378</v>
      </c>
      <c r="J1" s="11" t="s">
        <v>379</v>
      </c>
      <c r="K1" s="13"/>
      <c r="L1" s="13"/>
      <c r="M1" s="13"/>
      <c r="N1" s="13"/>
    </row>
    <row r="2" spans="1:19" x14ac:dyDescent="0.25">
      <c r="A2" s="7" t="s">
        <v>376</v>
      </c>
      <c r="B2" s="7"/>
      <c r="C2" s="7">
        <v>160.24</v>
      </c>
      <c r="D2" s="7">
        <v>0.4</v>
      </c>
      <c r="E2" s="7">
        <v>366</v>
      </c>
      <c r="G2" s="7">
        <v>1</v>
      </c>
      <c r="H2" s="7">
        <v>172.10220000000001</v>
      </c>
      <c r="I2" s="7">
        <v>180.7363</v>
      </c>
      <c r="J2" s="7">
        <v>180.7363</v>
      </c>
      <c r="K2" s="5"/>
      <c r="L2" s="8">
        <f>(I2-H2)/H2</f>
        <v>5.0168446423113647E-2</v>
      </c>
      <c r="M2" s="5"/>
      <c r="N2" s="5"/>
    </row>
    <row r="3" spans="1:19" x14ac:dyDescent="0.25">
      <c r="A3" s="7" t="s">
        <v>375</v>
      </c>
      <c r="B3" s="7"/>
      <c r="C3" s="7">
        <v>151.31</v>
      </c>
      <c r="D3" s="7">
        <v>8.3000000000000007</v>
      </c>
      <c r="E3" s="7">
        <v>365</v>
      </c>
      <c r="G3" s="7">
        <v>2</v>
      </c>
      <c r="H3" s="7">
        <v>172.24340000000001</v>
      </c>
      <c r="I3" s="7">
        <f>I2+M3-$Q$3</f>
        <v>180.5275</v>
      </c>
      <c r="J3" s="7">
        <f>J2*(1+N3)-$Q$3</f>
        <v>180.53458378463495</v>
      </c>
      <c r="K3" s="5"/>
      <c r="L3" s="5"/>
      <c r="M3" s="5">
        <f t="shared" ref="M3:M34" si="0">H3-H2</f>
        <v>0.14119999999999777</v>
      </c>
      <c r="N3" s="5">
        <f t="shared" ref="N3:N34" si="1">(H3-H2)/H2</f>
        <v>8.2044273693187978E-4</v>
      </c>
      <c r="Q3" s="6">
        <v>0.35</v>
      </c>
      <c r="S3" s="6">
        <f>0.16*2</f>
        <v>0.32</v>
      </c>
    </row>
    <row r="4" spans="1:19" x14ac:dyDescent="0.25">
      <c r="A4" s="7" t="s">
        <v>374</v>
      </c>
      <c r="B4" s="7"/>
      <c r="C4" s="7">
        <v>126.73</v>
      </c>
      <c r="D4" s="7">
        <v>1.6</v>
      </c>
      <c r="E4" s="7">
        <v>364</v>
      </c>
      <c r="G4" s="7">
        <v>3</v>
      </c>
      <c r="H4" s="7">
        <v>172.36699999999999</v>
      </c>
      <c r="I4" s="7">
        <f t="shared" ref="I4:I67" si="2">I3+M4-$Q$3</f>
        <v>180.30109999999999</v>
      </c>
      <c r="J4" s="7">
        <f t="shared" ref="J4:J67" si="3">J3*(1+N4)-$Q$3</f>
        <v>180.31413344840018</v>
      </c>
      <c r="K4" s="5"/>
      <c r="L4" s="5"/>
      <c r="M4" s="5">
        <f t="shared" si="0"/>
        <v>0.12359999999998195</v>
      </c>
      <c r="N4" s="5">
        <f t="shared" si="1"/>
        <v>7.1758917903375075E-4</v>
      </c>
    </row>
    <row r="5" spans="1:19" x14ac:dyDescent="0.25">
      <c r="A5" s="7" t="s">
        <v>373</v>
      </c>
      <c r="B5" s="7"/>
      <c r="C5" s="7">
        <v>79.87</v>
      </c>
      <c r="D5" s="7">
        <v>26</v>
      </c>
      <c r="E5" s="7">
        <v>363</v>
      </c>
      <c r="G5" s="7">
        <v>4</v>
      </c>
      <c r="H5" s="7">
        <v>172.42</v>
      </c>
      <c r="I5" s="7">
        <f t="shared" si="2"/>
        <v>180.00409999999999</v>
      </c>
      <c r="J5" s="7">
        <f t="shared" si="3"/>
        <v>180.01957706041853</v>
      </c>
      <c r="K5" s="5"/>
      <c r="L5" s="5"/>
      <c r="M5" s="5">
        <f t="shared" si="0"/>
        <v>5.2999999999997272E-2</v>
      </c>
      <c r="N5" s="5">
        <f t="shared" si="1"/>
        <v>3.0748345100858795E-4</v>
      </c>
    </row>
    <row r="6" spans="1:19" x14ac:dyDescent="0.25">
      <c r="A6" s="7" t="s">
        <v>372</v>
      </c>
      <c r="B6" s="7"/>
      <c r="C6" s="7">
        <v>182.82</v>
      </c>
      <c r="D6" s="7">
        <v>0</v>
      </c>
      <c r="E6" s="7">
        <v>362</v>
      </c>
      <c r="G6" s="7">
        <v>5</v>
      </c>
      <c r="H6" s="7">
        <v>172.60069999999999</v>
      </c>
      <c r="I6" s="7">
        <f t="shared" si="2"/>
        <v>179.8348</v>
      </c>
      <c r="J6" s="7">
        <f t="shared" si="3"/>
        <v>179.85824158642953</v>
      </c>
      <c r="K6" s="5"/>
      <c r="L6" s="5"/>
      <c r="M6" s="5">
        <f t="shared" si="0"/>
        <v>0.18070000000000164</v>
      </c>
      <c r="N6" s="5">
        <f t="shared" si="1"/>
        <v>1.0480222711982464E-3</v>
      </c>
    </row>
    <row r="7" spans="1:19" x14ac:dyDescent="0.25">
      <c r="A7" s="7" t="s">
        <v>371</v>
      </c>
      <c r="B7" s="7"/>
      <c r="C7" s="7">
        <v>273.95</v>
      </c>
      <c r="D7" s="7">
        <v>0</v>
      </c>
      <c r="E7" s="7">
        <v>361</v>
      </c>
      <c r="G7" s="7">
        <v>6</v>
      </c>
      <c r="H7" s="7">
        <v>172.87119999999999</v>
      </c>
      <c r="I7" s="7">
        <f t="shared" si="2"/>
        <v>179.75530000000001</v>
      </c>
      <c r="J7" s="7">
        <f t="shared" si="3"/>
        <v>179.79011561329693</v>
      </c>
      <c r="K7" s="5"/>
      <c r="L7" s="5"/>
      <c r="M7" s="5">
        <f t="shared" si="0"/>
        <v>0.27049999999999841</v>
      </c>
      <c r="N7" s="5">
        <f t="shared" si="1"/>
        <v>1.5672010600188669E-3</v>
      </c>
    </row>
    <row r="8" spans="1:19" x14ac:dyDescent="0.25">
      <c r="A8" s="7" t="s">
        <v>370</v>
      </c>
      <c r="B8" s="7"/>
      <c r="C8" s="7">
        <v>55.84</v>
      </c>
      <c r="D8" s="7">
        <v>10.4</v>
      </c>
      <c r="E8" s="7">
        <v>360</v>
      </c>
      <c r="G8" s="7">
        <v>7</v>
      </c>
      <c r="H8" s="7">
        <v>172.9161</v>
      </c>
      <c r="I8" s="7">
        <f t="shared" si="2"/>
        <v>179.45020000000002</v>
      </c>
      <c r="J8" s="7">
        <f t="shared" si="3"/>
        <v>179.48681266978198</v>
      </c>
      <c r="K8" s="5"/>
      <c r="L8" s="5"/>
      <c r="M8" s="5">
        <f t="shared" si="0"/>
        <v>4.4900000000012597E-2</v>
      </c>
      <c r="N8" s="5">
        <f t="shared" si="1"/>
        <v>2.5973094419436322E-4</v>
      </c>
    </row>
    <row r="9" spans="1:19" x14ac:dyDescent="0.25">
      <c r="A9" s="7" t="s">
        <v>369</v>
      </c>
      <c r="B9" s="7"/>
      <c r="C9" s="7">
        <v>7.23</v>
      </c>
      <c r="D9" s="7">
        <v>12.7</v>
      </c>
      <c r="E9" s="7">
        <v>359</v>
      </c>
      <c r="G9" s="7">
        <v>8</v>
      </c>
      <c r="H9" s="7">
        <v>172.91069999999999</v>
      </c>
      <c r="I9" s="7">
        <f t="shared" si="2"/>
        <v>179.09480000000002</v>
      </c>
      <c r="J9" s="7">
        <f t="shared" si="3"/>
        <v>179.13120747287772</v>
      </c>
      <c r="K9" s="5"/>
      <c r="L9" s="5"/>
      <c r="M9" s="5">
        <f t="shared" si="0"/>
        <v>-5.4000000000087311E-3</v>
      </c>
      <c r="N9" s="5">
        <f t="shared" si="1"/>
        <v>-3.1229018003579369E-5</v>
      </c>
    </row>
    <row r="10" spans="1:19" x14ac:dyDescent="0.25">
      <c r="A10" s="7" t="s">
        <v>368</v>
      </c>
      <c r="B10" s="7"/>
      <c r="C10" s="7">
        <v>89.6</v>
      </c>
      <c r="D10" s="7">
        <v>2</v>
      </c>
      <c r="E10" s="7">
        <v>358</v>
      </c>
      <c r="G10" s="7">
        <v>9</v>
      </c>
      <c r="H10" s="7">
        <v>172.99719999999999</v>
      </c>
      <c r="I10" s="7">
        <f t="shared" si="2"/>
        <v>178.83130000000003</v>
      </c>
      <c r="J10" s="7">
        <f t="shared" si="3"/>
        <v>178.87081933290955</v>
      </c>
      <c r="K10" s="5"/>
      <c r="L10" s="5"/>
      <c r="M10" s="5">
        <f t="shared" si="0"/>
        <v>8.6500000000000909E-2</v>
      </c>
      <c r="N10" s="5">
        <f t="shared" si="1"/>
        <v>5.0025822577782011E-4</v>
      </c>
    </row>
    <row r="11" spans="1:19" x14ac:dyDescent="0.25">
      <c r="A11" s="7" t="s">
        <v>367</v>
      </c>
      <c r="B11" s="7"/>
      <c r="C11" s="7">
        <v>81.2</v>
      </c>
      <c r="D11" s="7">
        <v>32.299999999999997</v>
      </c>
      <c r="E11" s="7">
        <v>357</v>
      </c>
      <c r="G11" s="7">
        <v>10</v>
      </c>
      <c r="H11" s="7">
        <v>173.3047</v>
      </c>
      <c r="I11" s="7">
        <f t="shared" si="2"/>
        <v>178.78880000000004</v>
      </c>
      <c r="J11" s="7">
        <f t="shared" si="3"/>
        <v>178.83875960561264</v>
      </c>
      <c r="K11" s="5"/>
      <c r="L11" s="5"/>
      <c r="M11" s="5">
        <f t="shared" si="0"/>
        <v>0.30750000000000455</v>
      </c>
      <c r="N11" s="5">
        <f t="shared" si="1"/>
        <v>1.7774854159489551E-3</v>
      </c>
    </row>
    <row r="12" spans="1:19" x14ac:dyDescent="0.25">
      <c r="A12" s="7" t="s">
        <v>366</v>
      </c>
      <c r="B12" s="7"/>
      <c r="C12" s="7">
        <v>19.05</v>
      </c>
      <c r="D12" s="7">
        <v>21.1</v>
      </c>
      <c r="E12" s="7">
        <v>356</v>
      </c>
      <c r="G12" s="7">
        <v>11</v>
      </c>
      <c r="H12" s="7">
        <v>173.30080000000001</v>
      </c>
      <c r="I12" s="7">
        <f t="shared" si="2"/>
        <v>178.43490000000006</v>
      </c>
      <c r="J12" s="7">
        <f t="shared" si="3"/>
        <v>178.484735068699</v>
      </c>
      <c r="K12" s="5"/>
      <c r="L12" s="5"/>
      <c r="M12" s="5">
        <f t="shared" si="0"/>
        <v>-3.899999999987358E-3</v>
      </c>
      <c r="N12" s="5">
        <f t="shared" si="1"/>
        <v>-2.250371744094279E-5</v>
      </c>
    </row>
    <row r="13" spans="1:19" x14ac:dyDescent="0.25">
      <c r="A13" s="7" t="s">
        <v>365</v>
      </c>
      <c r="B13" s="7"/>
      <c r="C13" s="7">
        <v>110.77</v>
      </c>
      <c r="D13" s="7">
        <v>0</v>
      </c>
      <c r="E13" s="7">
        <v>355</v>
      </c>
      <c r="G13" s="7">
        <v>12</v>
      </c>
      <c r="H13" s="7">
        <v>173.40860000000001</v>
      </c>
      <c r="I13" s="7">
        <f t="shared" si="2"/>
        <v>178.19270000000006</v>
      </c>
      <c r="J13" s="7">
        <f t="shared" si="3"/>
        <v>178.24575968278273</v>
      </c>
      <c r="K13" s="5"/>
      <c r="L13" s="5"/>
      <c r="M13" s="5">
        <f t="shared" si="0"/>
        <v>0.10779999999999745</v>
      </c>
      <c r="N13" s="5">
        <f t="shared" si="1"/>
        <v>6.2203982901404633E-4</v>
      </c>
    </row>
    <row r="14" spans="1:19" x14ac:dyDescent="0.25">
      <c r="A14" s="7" t="s">
        <v>364</v>
      </c>
      <c r="B14" s="7"/>
      <c r="C14" s="7">
        <v>195.16</v>
      </c>
      <c r="D14" s="7">
        <v>0</v>
      </c>
      <c r="E14" s="7">
        <v>354</v>
      </c>
      <c r="G14" s="7">
        <v>13</v>
      </c>
      <c r="H14" s="7">
        <v>173.59979999999999</v>
      </c>
      <c r="I14" s="7">
        <f t="shared" si="2"/>
        <v>178.03390000000005</v>
      </c>
      <c r="J14" s="7">
        <f t="shared" si="3"/>
        <v>178.09229312605689</v>
      </c>
      <c r="K14" s="5"/>
      <c r="L14" s="5"/>
      <c r="M14" s="5">
        <f t="shared" si="0"/>
        <v>0.19119999999998072</v>
      </c>
      <c r="N14" s="5">
        <f t="shared" si="1"/>
        <v>1.1025981410378765E-3</v>
      </c>
    </row>
    <row r="15" spans="1:19" x14ac:dyDescent="0.25">
      <c r="A15" s="7" t="s">
        <v>363</v>
      </c>
      <c r="B15" s="7"/>
      <c r="C15" s="7">
        <v>1.7</v>
      </c>
      <c r="D15" s="7">
        <v>38.299999999999997</v>
      </c>
      <c r="E15" s="7">
        <v>353</v>
      </c>
      <c r="G15" s="7">
        <v>14</v>
      </c>
      <c r="H15" s="7">
        <v>173.5634</v>
      </c>
      <c r="I15" s="7">
        <f t="shared" si="2"/>
        <v>177.64750000000006</v>
      </c>
      <c r="J15" s="7">
        <f t="shared" si="3"/>
        <v>177.70495115060655</v>
      </c>
      <c r="K15" s="5"/>
      <c r="L15" s="5"/>
      <c r="M15" s="5">
        <f t="shared" si="0"/>
        <v>-3.6399999999986221E-2</v>
      </c>
      <c r="N15" s="5">
        <f t="shared" si="1"/>
        <v>-2.0967766091888482E-4</v>
      </c>
    </row>
    <row r="16" spans="1:19" x14ac:dyDescent="0.25">
      <c r="A16" s="7" t="s">
        <v>362</v>
      </c>
      <c r="B16" s="7"/>
      <c r="C16" s="7">
        <v>0</v>
      </c>
      <c r="D16" s="7">
        <v>73.7</v>
      </c>
      <c r="E16" s="7">
        <v>352</v>
      </c>
      <c r="G16" s="7">
        <v>15</v>
      </c>
      <c r="H16" s="7">
        <v>173.49019999999999</v>
      </c>
      <c r="I16" s="7">
        <f t="shared" si="2"/>
        <v>177.22430000000006</v>
      </c>
      <c r="J16" s="7">
        <f t="shared" si="3"/>
        <v>177.28000446009329</v>
      </c>
      <c r="K16" s="5"/>
      <c r="L16" s="5"/>
      <c r="M16" s="5">
        <f t="shared" si="0"/>
        <v>-7.3200000000014143E-2</v>
      </c>
      <c r="N16" s="5">
        <f t="shared" si="1"/>
        <v>-4.2174790307181203E-4</v>
      </c>
    </row>
    <row r="17" spans="1:14" x14ac:dyDescent="0.25">
      <c r="A17" s="7" t="s">
        <v>361</v>
      </c>
      <c r="B17" s="7"/>
      <c r="C17" s="7">
        <v>0</v>
      </c>
      <c r="D17" s="7">
        <v>155.19999999999999</v>
      </c>
      <c r="E17" s="7">
        <v>351</v>
      </c>
      <c r="G17" s="7">
        <v>16</v>
      </c>
      <c r="H17" s="7">
        <v>173.3347</v>
      </c>
      <c r="I17" s="7">
        <f t="shared" si="2"/>
        <v>176.71880000000007</v>
      </c>
      <c r="J17" s="7">
        <f t="shared" si="3"/>
        <v>176.77110764232756</v>
      </c>
      <c r="K17" s="5"/>
      <c r="L17" s="5"/>
      <c r="M17" s="5">
        <f t="shared" si="0"/>
        <v>-0.15549999999998931</v>
      </c>
      <c r="N17" s="5">
        <f t="shared" si="1"/>
        <v>-8.9630422928781758E-4</v>
      </c>
    </row>
    <row r="18" spans="1:14" x14ac:dyDescent="0.25">
      <c r="A18" s="7" t="s">
        <v>360</v>
      </c>
      <c r="B18" s="7"/>
      <c r="C18" s="7">
        <v>0</v>
      </c>
      <c r="D18" s="7">
        <v>129</v>
      </c>
      <c r="E18" s="7">
        <v>350</v>
      </c>
      <c r="G18" s="7">
        <v>17</v>
      </c>
      <c r="H18" s="7">
        <v>173.20689999999999</v>
      </c>
      <c r="I18" s="7">
        <f t="shared" si="2"/>
        <v>176.24100000000007</v>
      </c>
      <c r="J18" s="7">
        <f t="shared" si="3"/>
        <v>176.29077397251598</v>
      </c>
      <c r="K18" s="5"/>
      <c r="L18" s="5"/>
      <c r="M18" s="5">
        <f t="shared" si="0"/>
        <v>-0.12780000000000769</v>
      </c>
      <c r="N18" s="5">
        <f t="shared" si="1"/>
        <v>-7.3730187896599861E-4</v>
      </c>
    </row>
    <row r="19" spans="1:14" x14ac:dyDescent="0.25">
      <c r="A19" s="7" t="s">
        <v>359</v>
      </c>
      <c r="B19" s="7"/>
      <c r="C19" s="7">
        <v>0</v>
      </c>
      <c r="D19" s="7">
        <v>52.5</v>
      </c>
      <c r="E19" s="7">
        <v>349</v>
      </c>
      <c r="G19" s="7">
        <v>18</v>
      </c>
      <c r="H19" s="7">
        <v>173.1549</v>
      </c>
      <c r="I19" s="7">
        <f t="shared" si="2"/>
        <v>175.83900000000008</v>
      </c>
      <c r="J19" s="7">
        <f t="shared" si="3"/>
        <v>175.88784813499697</v>
      </c>
      <c r="K19" s="5"/>
      <c r="L19" s="5"/>
      <c r="M19" s="5">
        <f t="shared" si="0"/>
        <v>-5.1999999999992497E-2</v>
      </c>
      <c r="N19" s="5">
        <f t="shared" si="1"/>
        <v>-3.0021898665695475E-4</v>
      </c>
    </row>
    <row r="20" spans="1:14" x14ac:dyDescent="0.25">
      <c r="A20" s="7" t="s">
        <v>358</v>
      </c>
      <c r="B20" s="7"/>
      <c r="C20" s="7">
        <v>0</v>
      </c>
      <c r="D20" s="7">
        <v>33.799999999999997</v>
      </c>
      <c r="E20" s="7">
        <v>348</v>
      </c>
      <c r="G20" s="7">
        <v>19</v>
      </c>
      <c r="H20" s="7">
        <v>173.12110000000001</v>
      </c>
      <c r="I20" s="7">
        <f t="shared" si="2"/>
        <v>175.4552000000001</v>
      </c>
      <c r="J20" s="7">
        <f t="shared" si="3"/>
        <v>175.50351466094017</v>
      </c>
      <c r="K20" s="5"/>
      <c r="L20" s="5"/>
      <c r="M20" s="5">
        <f t="shared" si="0"/>
        <v>-3.3799999999985175E-2</v>
      </c>
      <c r="N20" s="5">
        <f t="shared" si="1"/>
        <v>-1.952009443566724E-4</v>
      </c>
    </row>
    <row r="21" spans="1:14" x14ac:dyDescent="0.25">
      <c r="A21" s="7" t="s">
        <v>357</v>
      </c>
      <c r="B21" s="7"/>
      <c r="C21" s="7">
        <v>1.44</v>
      </c>
      <c r="D21" s="7">
        <v>14.2</v>
      </c>
      <c r="E21" s="7">
        <v>347</v>
      </c>
      <c r="G21" s="7">
        <v>20</v>
      </c>
      <c r="H21" s="7">
        <v>173.10830000000001</v>
      </c>
      <c r="I21" s="7">
        <f t="shared" si="2"/>
        <v>175.09240000000011</v>
      </c>
      <c r="J21" s="7">
        <f t="shared" si="3"/>
        <v>175.14053851310112</v>
      </c>
      <c r="K21" s="5"/>
      <c r="L21" s="5"/>
      <c r="M21" s="5">
        <f t="shared" si="0"/>
        <v>-1.279999999999859E-2</v>
      </c>
      <c r="N21" s="5">
        <f t="shared" si="1"/>
        <v>-7.3936683627810764E-5</v>
      </c>
    </row>
    <row r="22" spans="1:14" x14ac:dyDescent="0.25">
      <c r="A22" s="7" t="s">
        <v>356</v>
      </c>
      <c r="B22" s="7"/>
      <c r="C22" s="7">
        <v>0</v>
      </c>
      <c r="D22" s="7">
        <v>161</v>
      </c>
      <c r="E22" s="7">
        <v>346</v>
      </c>
      <c r="G22" s="7">
        <v>21</v>
      </c>
      <c r="H22" s="7">
        <v>173.1602</v>
      </c>
      <c r="I22" s="7">
        <f t="shared" si="2"/>
        <v>174.79430000000011</v>
      </c>
      <c r="J22" s="7">
        <f t="shared" si="3"/>
        <v>174.84304780323239</v>
      </c>
      <c r="K22" s="5"/>
      <c r="L22" s="5"/>
      <c r="M22" s="5">
        <f t="shared" si="0"/>
        <v>5.1899999999989177E-2</v>
      </c>
      <c r="N22" s="5">
        <f t="shared" si="1"/>
        <v>2.9981231402531925E-4</v>
      </c>
    </row>
    <row r="23" spans="1:14" x14ac:dyDescent="0.25">
      <c r="A23" s="7" t="s">
        <v>355</v>
      </c>
      <c r="B23" s="7"/>
      <c r="C23" s="7">
        <v>0</v>
      </c>
      <c r="D23" s="7">
        <v>476</v>
      </c>
      <c r="E23" s="7">
        <v>345</v>
      </c>
      <c r="G23" s="7">
        <v>22</v>
      </c>
      <c r="H23" s="7">
        <v>172.6848</v>
      </c>
      <c r="I23" s="7">
        <f t="shared" si="2"/>
        <v>173.9689000000001</v>
      </c>
      <c r="J23" s="7">
        <f t="shared" si="3"/>
        <v>174.01302765468986</v>
      </c>
      <c r="K23" s="5"/>
      <c r="L23" s="5"/>
      <c r="M23" s="5">
        <f t="shared" si="0"/>
        <v>-0.47540000000000759</v>
      </c>
      <c r="N23" s="5">
        <f t="shared" si="1"/>
        <v>-2.7454345744576847E-3</v>
      </c>
    </row>
    <row r="24" spans="1:14" x14ac:dyDescent="0.25">
      <c r="A24" s="7" t="s">
        <v>354</v>
      </c>
      <c r="B24" s="7"/>
      <c r="C24" s="7">
        <v>0</v>
      </c>
      <c r="D24" s="7">
        <v>505.3</v>
      </c>
      <c r="E24" s="7">
        <v>344</v>
      </c>
      <c r="G24" s="7">
        <v>23</v>
      </c>
      <c r="H24" s="7">
        <v>172.20240000000001</v>
      </c>
      <c r="I24" s="7">
        <f t="shared" si="2"/>
        <v>173.13650000000013</v>
      </c>
      <c r="J24" s="7">
        <f t="shared" si="3"/>
        <v>173.17691721219222</v>
      </c>
      <c r="K24" s="5"/>
      <c r="L24" s="5"/>
      <c r="M24" s="5">
        <f t="shared" si="0"/>
        <v>-0.48239999999998417</v>
      </c>
      <c r="N24" s="5">
        <f t="shared" si="1"/>
        <v>-2.7935290193461392E-3</v>
      </c>
    </row>
    <row r="25" spans="1:14" x14ac:dyDescent="0.25">
      <c r="A25" s="7" t="s">
        <v>353</v>
      </c>
      <c r="B25" s="7"/>
      <c r="C25" s="7">
        <v>0</v>
      </c>
      <c r="D25" s="7">
        <v>513.1</v>
      </c>
      <c r="E25" s="7">
        <v>343</v>
      </c>
      <c r="G25" s="7">
        <v>24</v>
      </c>
      <c r="H25" s="7">
        <v>171.6909</v>
      </c>
      <c r="I25" s="7">
        <f t="shared" si="2"/>
        <v>172.27500000000012</v>
      </c>
      <c r="J25" s="7">
        <f t="shared" si="3"/>
        <v>172.31252256290722</v>
      </c>
      <c r="K25" s="5"/>
      <c r="L25" s="5"/>
      <c r="M25" s="5">
        <f t="shared" si="0"/>
        <v>-0.51150000000001228</v>
      </c>
      <c r="N25" s="5">
        <f t="shared" si="1"/>
        <v>-2.970341876768339E-3</v>
      </c>
    </row>
    <row r="26" spans="1:14" x14ac:dyDescent="0.25">
      <c r="A26" s="7" t="s">
        <v>352</v>
      </c>
      <c r="B26" s="7"/>
      <c r="C26" s="7">
        <v>0</v>
      </c>
      <c r="D26" s="7">
        <v>497.7</v>
      </c>
      <c r="E26" s="7">
        <v>342</v>
      </c>
      <c r="G26" s="7">
        <v>25</v>
      </c>
      <c r="H26" s="7">
        <v>171.19300000000001</v>
      </c>
      <c r="I26" s="7">
        <f t="shared" si="2"/>
        <v>171.42710000000014</v>
      </c>
      <c r="J26" s="7">
        <f t="shared" si="3"/>
        <v>171.46281987054513</v>
      </c>
      <c r="K26" s="5"/>
      <c r="L26" s="5"/>
      <c r="M26" s="5">
        <f t="shared" si="0"/>
        <v>-0.49789999999998713</v>
      </c>
      <c r="N26" s="5">
        <f t="shared" si="1"/>
        <v>-2.8999789738418701E-3</v>
      </c>
    </row>
    <row r="27" spans="1:14" x14ac:dyDescent="0.25">
      <c r="A27" s="7" t="s">
        <v>351</v>
      </c>
      <c r="B27" s="7"/>
      <c r="C27" s="7">
        <v>0.31</v>
      </c>
      <c r="D27" s="7">
        <v>394.8</v>
      </c>
      <c r="E27" s="7">
        <v>341</v>
      </c>
      <c r="G27" s="7">
        <v>26</v>
      </c>
      <c r="H27" s="7">
        <v>170.79839999999999</v>
      </c>
      <c r="I27" s="7">
        <f t="shared" si="2"/>
        <v>170.68250000000012</v>
      </c>
      <c r="J27" s="7">
        <f t="shared" si="3"/>
        <v>170.71759793553073</v>
      </c>
      <c r="K27" s="5"/>
      <c r="L27" s="5"/>
      <c r="M27" s="5">
        <f t="shared" si="0"/>
        <v>-0.39460000000002537</v>
      </c>
      <c r="N27" s="5">
        <f t="shared" si="1"/>
        <v>-2.3050007885837935E-3</v>
      </c>
    </row>
    <row r="28" spans="1:14" x14ac:dyDescent="0.25">
      <c r="A28" s="7" t="s">
        <v>350</v>
      </c>
      <c r="B28" s="7"/>
      <c r="C28" s="7">
        <v>0.22</v>
      </c>
      <c r="D28" s="7">
        <v>211.4</v>
      </c>
      <c r="E28" s="7">
        <v>340</v>
      </c>
      <c r="G28" s="7">
        <v>27</v>
      </c>
      <c r="H28" s="7">
        <v>170.57650000000001</v>
      </c>
      <c r="I28" s="7">
        <f t="shared" si="2"/>
        <v>170.11060000000015</v>
      </c>
      <c r="J28" s="7">
        <f t="shared" si="3"/>
        <v>170.14580291296676</v>
      </c>
      <c r="K28" s="5"/>
      <c r="L28" s="5"/>
      <c r="M28" s="5">
        <f t="shared" si="0"/>
        <v>-0.22189999999997667</v>
      </c>
      <c r="N28" s="5">
        <f t="shared" si="1"/>
        <v>-1.2991924982902457E-3</v>
      </c>
    </row>
    <row r="29" spans="1:14" x14ac:dyDescent="0.25">
      <c r="A29" s="7" t="s">
        <v>349</v>
      </c>
      <c r="B29" s="7"/>
      <c r="C29" s="7">
        <v>0</v>
      </c>
      <c r="D29" s="7">
        <v>541.4</v>
      </c>
      <c r="E29" s="7">
        <v>339</v>
      </c>
      <c r="G29" s="7">
        <v>28</v>
      </c>
      <c r="H29" s="7">
        <v>170.035</v>
      </c>
      <c r="I29" s="7">
        <f t="shared" si="2"/>
        <v>169.21910000000014</v>
      </c>
      <c r="J29" s="7">
        <f t="shared" si="3"/>
        <v>169.25567017324369</v>
      </c>
      <c r="K29" s="5"/>
      <c r="L29" s="5"/>
      <c r="M29" s="5">
        <f t="shared" si="0"/>
        <v>-0.54150000000001342</v>
      </c>
      <c r="N29" s="5">
        <f t="shared" si="1"/>
        <v>-3.1745287305110221E-3</v>
      </c>
    </row>
    <row r="30" spans="1:14" x14ac:dyDescent="0.25">
      <c r="A30" s="7" t="s">
        <v>348</v>
      </c>
      <c r="B30" s="7"/>
      <c r="C30" s="7">
        <v>0</v>
      </c>
      <c r="D30" s="7">
        <v>612.20000000000005</v>
      </c>
      <c r="E30" s="7">
        <v>338</v>
      </c>
      <c r="G30" s="7">
        <v>29</v>
      </c>
      <c r="H30" s="7">
        <v>169.42269999999999</v>
      </c>
      <c r="I30" s="7">
        <f t="shared" si="2"/>
        <v>168.25680000000014</v>
      </c>
      <c r="J30" s="7">
        <f t="shared" si="3"/>
        <v>168.2961765581228</v>
      </c>
      <c r="K30" s="5"/>
      <c r="L30" s="5"/>
      <c r="M30" s="5">
        <f t="shared" si="0"/>
        <v>-0.61230000000000473</v>
      </c>
      <c r="N30" s="5">
        <f t="shared" si="1"/>
        <v>-3.601023318728525E-3</v>
      </c>
    </row>
    <row r="31" spans="1:14" x14ac:dyDescent="0.25">
      <c r="A31" s="7" t="s">
        <v>347</v>
      </c>
      <c r="B31" s="7"/>
      <c r="C31" s="7">
        <v>0</v>
      </c>
      <c r="D31" s="7">
        <v>583.4</v>
      </c>
      <c r="E31" s="7">
        <v>337</v>
      </c>
      <c r="G31" s="7">
        <v>30</v>
      </c>
      <c r="H31" s="7">
        <v>168.83949999999999</v>
      </c>
      <c r="I31" s="7">
        <f t="shared" si="2"/>
        <v>167.32360000000014</v>
      </c>
      <c r="J31" s="7">
        <f t="shared" si="3"/>
        <v>167.36685436476444</v>
      </c>
      <c r="K31" s="5"/>
      <c r="L31" s="5"/>
      <c r="M31" s="5">
        <f t="shared" si="0"/>
        <v>-0.58320000000000505</v>
      </c>
      <c r="N31" s="5">
        <f t="shared" si="1"/>
        <v>-3.4422778057486103E-3</v>
      </c>
    </row>
    <row r="32" spans="1:14" x14ac:dyDescent="0.25">
      <c r="A32" s="7" t="s">
        <v>346</v>
      </c>
      <c r="B32" s="7"/>
      <c r="C32" s="7">
        <v>0</v>
      </c>
      <c r="D32" s="7">
        <v>515.79999999999995</v>
      </c>
      <c r="E32" s="7">
        <v>336</v>
      </c>
      <c r="G32" s="7">
        <v>31</v>
      </c>
      <c r="H32" s="7">
        <v>168.3235</v>
      </c>
      <c r="I32" s="7">
        <f t="shared" si="2"/>
        <v>166.45760000000016</v>
      </c>
      <c r="J32" s="7">
        <f t="shared" si="3"/>
        <v>166.5053550008584</v>
      </c>
      <c r="K32" s="5"/>
      <c r="L32" s="5"/>
      <c r="M32" s="5">
        <f t="shared" si="0"/>
        <v>-0.51599999999999113</v>
      </c>
      <c r="N32" s="5">
        <f t="shared" si="1"/>
        <v>-3.0561568827199275E-3</v>
      </c>
    </row>
    <row r="33" spans="1:14" x14ac:dyDescent="0.25">
      <c r="A33" s="7" t="s">
        <v>345</v>
      </c>
      <c r="B33" s="7"/>
      <c r="C33" s="7">
        <v>0</v>
      </c>
      <c r="D33" s="7">
        <v>574.29999999999995</v>
      </c>
      <c r="E33" s="7">
        <v>335</v>
      </c>
      <c r="G33" s="7">
        <v>32</v>
      </c>
      <c r="H33" s="7">
        <v>167.75530000000001</v>
      </c>
      <c r="I33" s="7">
        <f t="shared" si="2"/>
        <v>165.53940000000017</v>
      </c>
      <c r="J33" s="7">
        <f t="shared" si="3"/>
        <v>165.59329240881698</v>
      </c>
      <c r="K33" s="5"/>
      <c r="L33" s="5"/>
      <c r="M33" s="5">
        <f t="shared" si="0"/>
        <v>-0.56819999999999027</v>
      </c>
      <c r="N33" s="5">
        <f t="shared" si="1"/>
        <v>-3.3756427355656833E-3</v>
      </c>
    </row>
    <row r="34" spans="1:14" x14ac:dyDescent="0.25">
      <c r="A34" s="7" t="s">
        <v>344</v>
      </c>
      <c r="B34" s="7"/>
      <c r="C34" s="7">
        <v>11.51</v>
      </c>
      <c r="D34" s="7">
        <v>284.10000000000002</v>
      </c>
      <c r="E34" s="7">
        <v>334</v>
      </c>
      <c r="G34" s="7">
        <v>33</v>
      </c>
      <c r="H34" s="7">
        <v>167.4701</v>
      </c>
      <c r="I34" s="7">
        <f t="shared" si="2"/>
        <v>164.90420000000017</v>
      </c>
      <c r="J34" s="7">
        <f t="shared" si="3"/>
        <v>164.96176802779894</v>
      </c>
      <c r="K34" s="5"/>
      <c r="L34" s="5"/>
      <c r="M34" s="5">
        <f t="shared" si="0"/>
        <v>-0.28520000000000323</v>
      </c>
      <c r="N34" s="5">
        <f t="shared" si="1"/>
        <v>-1.7000953174057883E-3</v>
      </c>
    </row>
    <row r="35" spans="1:14" x14ac:dyDescent="0.25">
      <c r="A35" s="7" t="s">
        <v>343</v>
      </c>
      <c r="B35" s="7"/>
      <c r="C35" s="7">
        <v>11.24</v>
      </c>
      <c r="D35" s="7">
        <v>220.6</v>
      </c>
      <c r="E35" s="7">
        <v>333</v>
      </c>
      <c r="G35" s="7">
        <v>34</v>
      </c>
      <c r="H35" s="7">
        <v>167.2482</v>
      </c>
      <c r="I35" s="7">
        <f t="shared" si="2"/>
        <v>164.33230000000017</v>
      </c>
      <c r="J35" s="7">
        <f t="shared" si="3"/>
        <v>164.39319159937756</v>
      </c>
      <c r="K35" s="5"/>
      <c r="L35" s="5"/>
      <c r="M35" s="5">
        <f t="shared" ref="M35:M66" si="4">H35-H34</f>
        <v>-0.22190000000000509</v>
      </c>
      <c r="N35" s="5">
        <f t="shared" ref="N35:N66" si="5">(H35-H34)/H34</f>
        <v>-1.3250126440481321E-3</v>
      </c>
    </row>
    <row r="36" spans="1:14" x14ac:dyDescent="0.25">
      <c r="A36" s="7" t="s">
        <v>342</v>
      </c>
      <c r="B36" s="7"/>
      <c r="C36" s="7">
        <v>0</v>
      </c>
      <c r="D36" s="7">
        <v>591.5</v>
      </c>
      <c r="E36" s="7">
        <v>332</v>
      </c>
      <c r="G36" s="7">
        <v>35</v>
      </c>
      <c r="H36" s="7">
        <v>166.6566</v>
      </c>
      <c r="I36" s="7">
        <f t="shared" si="2"/>
        <v>163.39070000000018</v>
      </c>
      <c r="J36" s="7">
        <f t="shared" si="3"/>
        <v>163.46169050011196</v>
      </c>
      <c r="K36" s="5"/>
      <c r="L36" s="5"/>
      <c r="M36" s="5">
        <f t="shared" si="4"/>
        <v>-0.59159999999999968</v>
      </c>
      <c r="N36" s="5">
        <f t="shared" si="5"/>
        <v>-3.5372578000839451E-3</v>
      </c>
    </row>
    <row r="37" spans="1:14" x14ac:dyDescent="0.25">
      <c r="A37" s="7" t="s">
        <v>341</v>
      </c>
      <c r="B37" s="7"/>
      <c r="C37" s="7">
        <v>2.3199999999999998</v>
      </c>
      <c r="D37" s="7">
        <v>583.5</v>
      </c>
      <c r="E37" s="7">
        <v>331</v>
      </c>
      <c r="G37" s="7">
        <v>36</v>
      </c>
      <c r="H37" s="7">
        <v>166.07050000000001</v>
      </c>
      <c r="I37" s="7">
        <f t="shared" si="2"/>
        <v>162.4546000000002</v>
      </c>
      <c r="J37" s="7">
        <f t="shared" si="3"/>
        <v>162.53682639750747</v>
      </c>
      <c r="K37" s="5"/>
      <c r="L37" s="5"/>
      <c r="M37" s="5">
        <f t="shared" si="4"/>
        <v>-0.58609999999998763</v>
      </c>
      <c r="N37" s="5">
        <f t="shared" si="5"/>
        <v>-3.5168124154698202E-3</v>
      </c>
    </row>
    <row r="38" spans="1:14" x14ac:dyDescent="0.25">
      <c r="A38" s="7" t="s">
        <v>340</v>
      </c>
      <c r="B38" s="7"/>
      <c r="C38" s="7">
        <v>3.28</v>
      </c>
      <c r="D38" s="7">
        <v>677.1</v>
      </c>
      <c r="E38" s="7">
        <v>330</v>
      </c>
      <c r="G38" s="7">
        <v>37</v>
      </c>
      <c r="H38" s="7">
        <v>165.3862</v>
      </c>
      <c r="I38" s="7">
        <f t="shared" si="2"/>
        <v>161.4203000000002</v>
      </c>
      <c r="J38" s="7">
        <f t="shared" si="3"/>
        <v>161.51708703799562</v>
      </c>
      <c r="K38" s="5"/>
      <c r="L38" s="5"/>
      <c r="M38" s="5">
        <f t="shared" si="4"/>
        <v>-0.68430000000000746</v>
      </c>
      <c r="N38" s="5">
        <f t="shared" si="5"/>
        <v>-4.1205391686061485E-3</v>
      </c>
    </row>
    <row r="39" spans="1:14" x14ac:dyDescent="0.25">
      <c r="A39" s="7" t="s">
        <v>339</v>
      </c>
      <c r="B39" s="7"/>
      <c r="C39" s="7">
        <v>0</v>
      </c>
      <c r="D39" s="7">
        <v>757.1</v>
      </c>
      <c r="E39" s="7">
        <v>329</v>
      </c>
      <c r="G39" s="7">
        <v>38</v>
      </c>
      <c r="H39" s="7">
        <v>164.63480000000001</v>
      </c>
      <c r="I39" s="7">
        <f t="shared" si="2"/>
        <v>160.31890000000021</v>
      </c>
      <c r="J39" s="7">
        <f t="shared" si="3"/>
        <v>160.43326559944546</v>
      </c>
      <c r="K39" s="5"/>
      <c r="L39" s="5"/>
      <c r="M39" s="5">
        <f t="shared" si="4"/>
        <v>-0.75139999999998963</v>
      </c>
      <c r="N39" s="5">
        <f t="shared" si="5"/>
        <v>-4.5433053060049125E-3</v>
      </c>
    </row>
    <row r="40" spans="1:14" x14ac:dyDescent="0.25">
      <c r="A40" s="7" t="s">
        <v>338</v>
      </c>
      <c r="B40" s="7"/>
      <c r="C40" s="7">
        <v>0.38</v>
      </c>
      <c r="D40" s="7">
        <v>649</v>
      </c>
      <c r="E40" s="7">
        <v>328</v>
      </c>
      <c r="G40" s="7">
        <v>39</v>
      </c>
      <c r="H40" s="7">
        <v>163.96270000000001</v>
      </c>
      <c r="I40" s="7">
        <f t="shared" si="2"/>
        <v>159.29680000000022</v>
      </c>
      <c r="J40" s="7">
        <f t="shared" si="3"/>
        <v>159.42831781313669</v>
      </c>
      <c r="K40" s="5"/>
      <c r="L40" s="5"/>
      <c r="M40" s="5">
        <f t="shared" si="4"/>
        <v>-0.67210000000000036</v>
      </c>
      <c r="N40" s="5">
        <f t="shared" si="5"/>
        <v>-4.0823689766683611E-3</v>
      </c>
    </row>
    <row r="41" spans="1:14" x14ac:dyDescent="0.25">
      <c r="A41" s="7" t="s">
        <v>337</v>
      </c>
      <c r="B41" s="7"/>
      <c r="C41" s="7">
        <v>6.08</v>
      </c>
      <c r="D41" s="7">
        <v>577.9</v>
      </c>
      <c r="E41" s="7">
        <v>327</v>
      </c>
      <c r="G41" s="7">
        <v>40</v>
      </c>
      <c r="H41" s="7">
        <v>163.37700000000001</v>
      </c>
      <c r="I41" s="7">
        <f t="shared" si="2"/>
        <v>158.36110000000022</v>
      </c>
      <c r="J41" s="7">
        <f t="shared" si="3"/>
        <v>158.50881532419771</v>
      </c>
      <c r="K41" s="5"/>
      <c r="L41" s="5"/>
      <c r="M41" s="5">
        <f t="shared" si="4"/>
        <v>-0.58570000000000277</v>
      </c>
      <c r="N41" s="5">
        <f t="shared" si="5"/>
        <v>-3.5721539106150528E-3</v>
      </c>
    </row>
    <row r="42" spans="1:14" x14ac:dyDescent="0.25">
      <c r="A42" s="7" t="s">
        <v>336</v>
      </c>
      <c r="B42" s="7"/>
      <c r="C42" s="7">
        <v>7.98</v>
      </c>
      <c r="D42" s="7">
        <v>462.5</v>
      </c>
      <c r="E42" s="7">
        <v>326</v>
      </c>
      <c r="G42" s="7">
        <v>41</v>
      </c>
      <c r="H42" s="7">
        <v>162.90979999999999</v>
      </c>
      <c r="I42" s="7">
        <f t="shared" si="2"/>
        <v>157.54390000000021</v>
      </c>
      <c r="J42" s="7">
        <f t="shared" si="3"/>
        <v>157.70553659757482</v>
      </c>
      <c r="K42" s="5"/>
      <c r="L42" s="5"/>
      <c r="M42" s="5">
        <f t="shared" si="4"/>
        <v>-0.4672000000000196</v>
      </c>
      <c r="N42" s="5">
        <f t="shared" si="5"/>
        <v>-2.8596436462906012E-3</v>
      </c>
    </row>
    <row r="43" spans="1:14" x14ac:dyDescent="0.25">
      <c r="A43" s="7" t="s">
        <v>335</v>
      </c>
      <c r="B43" s="7"/>
      <c r="C43" s="7">
        <v>0</v>
      </c>
      <c r="D43" s="7">
        <v>777</v>
      </c>
      <c r="E43" s="7">
        <v>325</v>
      </c>
      <c r="G43" s="7">
        <v>42</v>
      </c>
      <c r="H43" s="7">
        <v>162.1403</v>
      </c>
      <c r="I43" s="7">
        <f t="shared" si="2"/>
        <v>156.42440000000022</v>
      </c>
      <c r="J43" s="7">
        <f t="shared" si="3"/>
        <v>156.6106187939078</v>
      </c>
      <c r="K43" s="5"/>
      <c r="L43" s="5"/>
      <c r="M43" s="5">
        <f t="shared" si="4"/>
        <v>-0.76949999999999363</v>
      </c>
      <c r="N43" s="5">
        <f t="shared" si="5"/>
        <v>-4.7234727438127955E-3</v>
      </c>
    </row>
    <row r="44" spans="1:14" x14ac:dyDescent="0.25">
      <c r="A44" s="7" t="s">
        <v>334</v>
      </c>
      <c r="B44" s="7"/>
      <c r="C44" s="7">
        <v>0.96</v>
      </c>
      <c r="D44" s="7">
        <v>692.2</v>
      </c>
      <c r="E44" s="7">
        <v>324</v>
      </c>
      <c r="G44" s="7">
        <v>43</v>
      </c>
      <c r="H44" s="7">
        <v>161.4083</v>
      </c>
      <c r="I44" s="7">
        <f t="shared" si="2"/>
        <v>155.34240000000023</v>
      </c>
      <c r="J44" s="7">
        <f t="shared" si="3"/>
        <v>155.55358314048212</v>
      </c>
      <c r="K44" s="5"/>
      <c r="L44" s="5"/>
      <c r="M44" s="5">
        <f t="shared" si="4"/>
        <v>-0.73199999999999932</v>
      </c>
      <c r="N44" s="5">
        <f t="shared" si="5"/>
        <v>-4.5146086444887504E-3</v>
      </c>
    </row>
    <row r="45" spans="1:14" x14ac:dyDescent="0.25">
      <c r="A45" s="7" t="s">
        <v>333</v>
      </c>
      <c r="B45" s="7"/>
      <c r="C45" s="7">
        <v>0</v>
      </c>
      <c r="D45" s="7">
        <v>778.6</v>
      </c>
      <c r="E45" s="7">
        <v>323</v>
      </c>
      <c r="G45" s="7">
        <v>44</v>
      </c>
      <c r="H45" s="7">
        <v>160.6294</v>
      </c>
      <c r="I45" s="7">
        <f t="shared" si="2"/>
        <v>154.21350000000024</v>
      </c>
      <c r="J45" s="7">
        <f t="shared" si="3"/>
        <v>154.45293595624116</v>
      </c>
      <c r="K45" s="5"/>
      <c r="L45" s="5"/>
      <c r="M45" s="5">
        <f t="shared" si="4"/>
        <v>-0.77889999999999304</v>
      </c>
      <c r="N45" s="5">
        <f t="shared" si="5"/>
        <v>-4.8256502298828071E-3</v>
      </c>
    </row>
    <row r="46" spans="1:14" x14ac:dyDescent="0.25">
      <c r="A46" s="7" t="s">
        <v>332</v>
      </c>
      <c r="B46" s="7"/>
      <c r="C46" s="7">
        <v>0</v>
      </c>
      <c r="D46" s="7">
        <v>781.6</v>
      </c>
      <c r="E46" s="7">
        <v>322</v>
      </c>
      <c r="G46" s="7">
        <v>45</v>
      </c>
      <c r="H46" s="7">
        <v>159.8475</v>
      </c>
      <c r="I46" s="7">
        <f t="shared" si="2"/>
        <v>153.08160000000024</v>
      </c>
      <c r="J46" s="7">
        <f t="shared" si="3"/>
        <v>153.35110129444087</v>
      </c>
      <c r="K46" s="5"/>
      <c r="L46" s="5"/>
      <c r="M46" s="5">
        <f t="shared" si="4"/>
        <v>-0.78190000000000737</v>
      </c>
      <c r="N46" s="5">
        <f t="shared" si="5"/>
        <v>-4.8677265805637535E-3</v>
      </c>
    </row>
    <row r="47" spans="1:14" x14ac:dyDescent="0.25">
      <c r="A47" s="7" t="s">
        <v>331</v>
      </c>
      <c r="B47" s="7"/>
      <c r="C47" s="7">
        <v>0</v>
      </c>
      <c r="D47" s="7">
        <v>782.1</v>
      </c>
      <c r="E47" s="7">
        <v>321</v>
      </c>
      <c r="G47" s="7">
        <v>46</v>
      </c>
      <c r="H47" s="7">
        <v>159.0651</v>
      </c>
      <c r="I47" s="7">
        <f t="shared" si="2"/>
        <v>151.94920000000025</v>
      </c>
      <c r="J47" s="7">
        <f t="shared" si="3"/>
        <v>152.25049899129087</v>
      </c>
      <c r="K47" s="5"/>
      <c r="L47" s="5"/>
      <c r="M47" s="5">
        <f t="shared" si="4"/>
        <v>-0.78239999999999554</v>
      </c>
      <c r="N47" s="5">
        <f t="shared" si="5"/>
        <v>-4.8946652277952144E-3</v>
      </c>
    </row>
    <row r="48" spans="1:14" x14ac:dyDescent="0.25">
      <c r="A48" s="7" t="s">
        <v>330</v>
      </c>
      <c r="B48" s="7"/>
      <c r="C48" s="7">
        <v>4.71</v>
      </c>
      <c r="D48" s="7">
        <v>634.4</v>
      </c>
      <c r="E48" s="7">
        <v>320</v>
      </c>
      <c r="G48" s="7">
        <v>47</v>
      </c>
      <c r="H48" s="7">
        <v>158.41569999999999</v>
      </c>
      <c r="I48" s="7">
        <f t="shared" si="2"/>
        <v>150.94980000000024</v>
      </c>
      <c r="J48" s="7">
        <f t="shared" si="3"/>
        <v>151.27892031661651</v>
      </c>
      <c r="K48" s="5"/>
      <c r="L48" s="5"/>
      <c r="M48" s="5">
        <f t="shared" si="4"/>
        <v>-0.64940000000001419</v>
      </c>
      <c r="N48" s="5">
        <f t="shared" si="5"/>
        <v>-4.0826051723477632E-3</v>
      </c>
    </row>
    <row r="49" spans="1:14" x14ac:dyDescent="0.25">
      <c r="A49" s="7" t="s">
        <v>329</v>
      </c>
      <c r="B49" s="7"/>
      <c r="C49" s="7">
        <v>0</v>
      </c>
      <c r="D49" s="7">
        <v>575.1</v>
      </c>
      <c r="E49" s="7">
        <v>319</v>
      </c>
      <c r="G49" s="7">
        <v>48</v>
      </c>
      <c r="H49" s="7">
        <v>157.83519999999999</v>
      </c>
      <c r="I49" s="7">
        <f t="shared" si="2"/>
        <v>150.01930000000024</v>
      </c>
      <c r="J49" s="7">
        <f t="shared" si="3"/>
        <v>150.3745724000666</v>
      </c>
      <c r="K49" s="5"/>
      <c r="L49" s="5"/>
      <c r="M49" s="5">
        <f t="shared" si="4"/>
        <v>-0.58050000000000068</v>
      </c>
      <c r="N49" s="5">
        <f t="shared" si="5"/>
        <v>-3.6644095250660176E-3</v>
      </c>
    </row>
    <row r="50" spans="1:14" x14ac:dyDescent="0.25">
      <c r="A50" s="7" t="s">
        <v>328</v>
      </c>
      <c r="B50" s="7"/>
      <c r="C50" s="7">
        <v>0</v>
      </c>
      <c r="D50" s="7">
        <v>790.7</v>
      </c>
      <c r="E50" s="7">
        <v>318</v>
      </c>
      <c r="G50" s="7">
        <v>49</v>
      </c>
      <c r="H50" s="7">
        <v>157.04419999999999</v>
      </c>
      <c r="I50" s="7">
        <f t="shared" si="2"/>
        <v>148.87830000000025</v>
      </c>
      <c r="J50" s="7">
        <f t="shared" si="3"/>
        <v>149.27096175574613</v>
      </c>
      <c r="K50" s="5"/>
      <c r="L50" s="5"/>
      <c r="M50" s="5">
        <f t="shared" si="4"/>
        <v>-0.79099999999999682</v>
      </c>
      <c r="N50" s="5">
        <f t="shared" si="5"/>
        <v>-5.0115563575171881E-3</v>
      </c>
    </row>
    <row r="51" spans="1:14" x14ac:dyDescent="0.25">
      <c r="A51" s="7" t="s">
        <v>327</v>
      </c>
      <c r="B51" s="7"/>
      <c r="C51" s="7">
        <v>0</v>
      </c>
      <c r="D51" s="7">
        <v>793.6</v>
      </c>
      <c r="E51" s="7">
        <v>317</v>
      </c>
      <c r="G51" s="7">
        <v>50</v>
      </c>
      <c r="H51" s="7">
        <v>156.24510000000001</v>
      </c>
      <c r="I51" s="7">
        <f t="shared" si="2"/>
        <v>147.72920000000028</v>
      </c>
      <c r="J51" s="7">
        <f t="shared" si="3"/>
        <v>148.16141491772848</v>
      </c>
      <c r="K51" s="5"/>
      <c r="L51" s="5"/>
      <c r="M51" s="5">
        <f t="shared" si="4"/>
        <v>-0.79909999999998149</v>
      </c>
      <c r="N51" s="5">
        <f t="shared" si="5"/>
        <v>-5.0883763933974105E-3</v>
      </c>
    </row>
    <row r="52" spans="1:14" x14ac:dyDescent="0.25">
      <c r="A52" s="7" t="s">
        <v>326</v>
      </c>
      <c r="B52" s="7"/>
      <c r="C52" s="7">
        <v>0</v>
      </c>
      <c r="D52" s="7">
        <v>900.4</v>
      </c>
      <c r="E52" s="7">
        <v>316</v>
      </c>
      <c r="G52" s="7">
        <v>51</v>
      </c>
      <c r="H52" s="7">
        <v>154.58690000000001</v>
      </c>
      <c r="I52" s="7">
        <f t="shared" si="2"/>
        <v>145.72100000000029</v>
      </c>
      <c r="J52" s="7">
        <f t="shared" si="3"/>
        <v>146.23900555438476</v>
      </c>
      <c r="K52" s="5"/>
      <c r="L52" s="5"/>
      <c r="M52" s="5">
        <f t="shared" si="4"/>
        <v>-1.6581999999999937</v>
      </c>
      <c r="N52" s="5">
        <f t="shared" si="5"/>
        <v>-1.0612812817809925E-2</v>
      </c>
    </row>
    <row r="53" spans="1:14" x14ac:dyDescent="0.25">
      <c r="A53" s="7" t="s">
        <v>325</v>
      </c>
      <c r="B53" s="7"/>
      <c r="C53" s="7">
        <v>0</v>
      </c>
      <c r="D53" s="7">
        <v>887.8</v>
      </c>
      <c r="E53" s="7">
        <v>315</v>
      </c>
      <c r="G53" s="7">
        <v>52</v>
      </c>
      <c r="H53" s="7">
        <v>153.69890000000001</v>
      </c>
      <c r="I53" s="7">
        <f t="shared" si="2"/>
        <v>144.48300000000029</v>
      </c>
      <c r="J53" s="7">
        <f t="shared" si="3"/>
        <v>145.04895871385497</v>
      </c>
      <c r="K53" s="5"/>
      <c r="L53" s="5"/>
      <c r="M53" s="5">
        <f t="shared" si="4"/>
        <v>-0.88800000000000523</v>
      </c>
      <c r="N53" s="5">
        <f t="shared" si="5"/>
        <v>-5.7443418556165186E-3</v>
      </c>
    </row>
    <row r="54" spans="1:14" x14ac:dyDescent="0.25">
      <c r="A54" s="7" t="s">
        <v>324</v>
      </c>
      <c r="B54" s="7"/>
      <c r="C54" s="7">
        <v>0</v>
      </c>
      <c r="D54" s="7">
        <v>881.5</v>
      </c>
      <c r="E54" s="7">
        <v>314</v>
      </c>
      <c r="G54" s="7">
        <v>53</v>
      </c>
      <c r="H54" s="7">
        <v>152.81710000000001</v>
      </c>
      <c r="I54" s="7">
        <f t="shared" si="2"/>
        <v>143.2512000000003</v>
      </c>
      <c r="J54" s="7">
        <f t="shared" si="3"/>
        <v>143.86678508220325</v>
      </c>
      <c r="K54" s="5"/>
      <c r="L54" s="5"/>
      <c r="M54" s="5">
        <f t="shared" si="4"/>
        <v>-0.88179999999999836</v>
      </c>
      <c r="N54" s="5">
        <f t="shared" si="5"/>
        <v>-5.7371913527032286E-3</v>
      </c>
    </row>
    <row r="55" spans="1:14" x14ac:dyDescent="0.25">
      <c r="A55" s="7" t="s">
        <v>323</v>
      </c>
      <c r="B55" s="7"/>
      <c r="C55" s="7">
        <v>0</v>
      </c>
      <c r="D55" s="7">
        <v>843.6</v>
      </c>
      <c r="E55" s="7">
        <v>313</v>
      </c>
      <c r="G55" s="7">
        <v>54</v>
      </c>
      <c r="H55" s="7">
        <v>151.97329999999999</v>
      </c>
      <c r="I55" s="7">
        <f t="shared" si="2"/>
        <v>142.05740000000029</v>
      </c>
      <c r="J55" s="7">
        <f t="shared" si="3"/>
        <v>142.72240543979174</v>
      </c>
      <c r="K55" s="5"/>
      <c r="L55" s="5"/>
      <c r="M55" s="5">
        <f t="shared" si="4"/>
        <v>-0.84380000000001587</v>
      </c>
      <c r="N55" s="5">
        <f t="shared" si="5"/>
        <v>-5.5216333774166359E-3</v>
      </c>
    </row>
    <row r="56" spans="1:14" x14ac:dyDescent="0.25">
      <c r="A56" s="7" t="s">
        <v>322</v>
      </c>
      <c r="B56" s="7"/>
      <c r="C56" s="7">
        <v>0</v>
      </c>
      <c r="D56" s="7">
        <v>834.9</v>
      </c>
      <c r="E56" s="7">
        <v>312</v>
      </c>
      <c r="G56" s="7">
        <v>55</v>
      </c>
      <c r="H56" s="7">
        <v>151.13810000000001</v>
      </c>
      <c r="I56" s="7">
        <f t="shared" si="2"/>
        <v>140.8722000000003</v>
      </c>
      <c r="J56" s="7">
        <f t="shared" si="3"/>
        <v>141.58804560142994</v>
      </c>
      <c r="K56" s="5"/>
      <c r="L56" s="5"/>
      <c r="M56" s="5">
        <f t="shared" si="4"/>
        <v>-0.83519999999998618</v>
      </c>
      <c r="N56" s="5">
        <f t="shared" si="5"/>
        <v>-5.4957022055847063E-3</v>
      </c>
    </row>
    <row r="57" spans="1:14" x14ac:dyDescent="0.25">
      <c r="A57" s="7" t="s">
        <v>321</v>
      </c>
      <c r="B57" s="7"/>
      <c r="C57" s="7">
        <v>0</v>
      </c>
      <c r="D57" s="7">
        <v>887.7</v>
      </c>
      <c r="E57" s="7">
        <v>311</v>
      </c>
      <c r="G57" s="7">
        <v>56</v>
      </c>
      <c r="H57" s="7">
        <v>150.25020000000001</v>
      </c>
      <c r="I57" s="7">
        <f t="shared" si="2"/>
        <v>139.63430000000031</v>
      </c>
      <c r="J57" s="7">
        <f t="shared" si="3"/>
        <v>140.40624987494198</v>
      </c>
      <c r="K57" s="5"/>
      <c r="L57" s="5"/>
      <c r="M57" s="5">
        <f t="shared" si="4"/>
        <v>-0.88790000000000191</v>
      </c>
      <c r="N57" s="5">
        <f t="shared" si="5"/>
        <v>-5.8747595741907689E-3</v>
      </c>
    </row>
    <row r="58" spans="1:14" x14ac:dyDescent="0.25">
      <c r="A58" s="7" t="s">
        <v>320</v>
      </c>
      <c r="B58" s="7"/>
      <c r="C58" s="7">
        <v>0</v>
      </c>
      <c r="D58" s="7">
        <v>885.8</v>
      </c>
      <c r="E58" s="7">
        <v>310</v>
      </c>
      <c r="G58" s="7">
        <v>57</v>
      </c>
      <c r="H58" s="7">
        <v>149.36420000000001</v>
      </c>
      <c r="I58" s="7">
        <f t="shared" si="2"/>
        <v>138.39830000000032</v>
      </c>
      <c r="J58" s="7">
        <f t="shared" si="3"/>
        <v>139.22829798277013</v>
      </c>
      <c r="K58" s="5"/>
      <c r="L58" s="5"/>
      <c r="M58" s="5">
        <f t="shared" si="4"/>
        <v>-0.88599999999999568</v>
      </c>
      <c r="N58" s="5">
        <f t="shared" si="5"/>
        <v>-5.8968307529706828E-3</v>
      </c>
    </row>
    <row r="59" spans="1:14" x14ac:dyDescent="0.25">
      <c r="A59" s="7" t="s">
        <v>319</v>
      </c>
      <c r="B59" s="7"/>
      <c r="C59" s="7">
        <v>0</v>
      </c>
      <c r="D59" s="7">
        <v>891.6</v>
      </c>
      <c r="E59" s="7">
        <v>309</v>
      </c>
      <c r="G59" s="7">
        <v>58</v>
      </c>
      <c r="H59" s="7">
        <v>148.47239999999999</v>
      </c>
      <c r="I59" s="7">
        <f t="shared" si="2"/>
        <v>137.15650000000031</v>
      </c>
      <c r="J59" s="7">
        <f t="shared" si="3"/>
        <v>138.04701581380974</v>
      </c>
      <c r="K59" s="5"/>
      <c r="L59" s="5"/>
      <c r="M59" s="5">
        <f t="shared" si="4"/>
        <v>-0.89180000000001769</v>
      </c>
      <c r="N59" s="5">
        <f t="shared" si="5"/>
        <v>-5.9706408898519032E-3</v>
      </c>
    </row>
    <row r="60" spans="1:14" x14ac:dyDescent="0.25">
      <c r="A60" s="7" t="s">
        <v>318</v>
      </c>
      <c r="B60" s="7"/>
      <c r="C60" s="7">
        <v>0</v>
      </c>
      <c r="D60" s="7">
        <v>897.1</v>
      </c>
      <c r="E60" s="7">
        <v>308</v>
      </c>
      <c r="G60" s="7">
        <v>59</v>
      </c>
      <c r="H60" s="7">
        <v>147.57499999999999</v>
      </c>
      <c r="I60" s="7">
        <f t="shared" si="2"/>
        <v>135.90910000000031</v>
      </c>
      <c r="J60" s="7">
        <f t="shared" si="3"/>
        <v>136.86262913998138</v>
      </c>
      <c r="K60" s="5"/>
      <c r="L60" s="5"/>
      <c r="M60" s="5">
        <f t="shared" si="4"/>
        <v>-0.89740000000000464</v>
      </c>
      <c r="N60" s="5">
        <f t="shared" si="5"/>
        <v>-6.0442210134678542E-3</v>
      </c>
    </row>
    <row r="61" spans="1:14" x14ac:dyDescent="0.25">
      <c r="A61" s="7" t="s">
        <v>317</v>
      </c>
      <c r="B61" s="7"/>
      <c r="C61" s="7">
        <v>0</v>
      </c>
      <c r="D61" s="7">
        <v>874.8</v>
      </c>
      <c r="E61" s="7">
        <v>307</v>
      </c>
      <c r="G61" s="7">
        <v>60</v>
      </c>
      <c r="H61" s="7">
        <v>146.69990000000001</v>
      </c>
      <c r="I61" s="7">
        <f t="shared" si="2"/>
        <v>134.68400000000034</v>
      </c>
      <c r="J61" s="7">
        <f t="shared" si="3"/>
        <v>135.701052065542</v>
      </c>
      <c r="K61" s="5"/>
      <c r="L61" s="5"/>
      <c r="M61" s="5">
        <f t="shared" si="4"/>
        <v>-0.8750999999999749</v>
      </c>
      <c r="N61" s="5">
        <f t="shared" si="5"/>
        <v>-5.9298661697440285E-3</v>
      </c>
    </row>
    <row r="62" spans="1:14" x14ac:dyDescent="0.25">
      <c r="A62" s="7" t="s">
        <v>316</v>
      </c>
      <c r="B62" s="7"/>
      <c r="C62" s="7">
        <v>0</v>
      </c>
      <c r="D62" s="7">
        <v>874.3</v>
      </c>
      <c r="E62" s="7">
        <v>306</v>
      </c>
      <c r="G62" s="7">
        <v>61</v>
      </c>
      <c r="H62" s="7">
        <v>145.8254</v>
      </c>
      <c r="I62" s="7">
        <f t="shared" si="2"/>
        <v>133.45950000000033</v>
      </c>
      <c r="J62" s="7">
        <f t="shared" si="3"/>
        <v>134.54211783974282</v>
      </c>
      <c r="K62" s="5"/>
      <c r="L62" s="5"/>
      <c r="M62" s="5">
        <f t="shared" si="4"/>
        <v>-0.87450000000001182</v>
      </c>
      <c r="N62" s="5">
        <f t="shared" si="5"/>
        <v>-5.9611492577705356E-3</v>
      </c>
    </row>
    <row r="63" spans="1:14" x14ac:dyDescent="0.25">
      <c r="A63" s="7" t="s">
        <v>315</v>
      </c>
      <c r="B63" s="7"/>
      <c r="C63" s="7">
        <v>0</v>
      </c>
      <c r="D63" s="7">
        <v>861.2</v>
      </c>
      <c r="E63" s="7">
        <v>305</v>
      </c>
      <c r="G63" s="7">
        <v>62</v>
      </c>
      <c r="H63" s="7">
        <v>144.9641</v>
      </c>
      <c r="I63" s="7">
        <f t="shared" si="2"/>
        <v>132.24820000000034</v>
      </c>
      <c r="J63" s="7">
        <f t="shared" si="3"/>
        <v>133.39746117433768</v>
      </c>
      <c r="K63" s="5"/>
      <c r="L63" s="5"/>
      <c r="M63" s="5">
        <f t="shared" si="4"/>
        <v>-0.86129999999999995</v>
      </c>
      <c r="N63" s="5">
        <f t="shared" si="5"/>
        <v>-5.9063784498448136E-3</v>
      </c>
    </row>
    <row r="64" spans="1:14" x14ac:dyDescent="0.25">
      <c r="A64" s="7" t="s">
        <v>314</v>
      </c>
      <c r="B64" s="7"/>
      <c r="C64" s="7">
        <v>0</v>
      </c>
      <c r="D64" s="7">
        <v>877.2</v>
      </c>
      <c r="E64" s="7">
        <v>304</v>
      </c>
      <c r="G64" s="7">
        <v>63</v>
      </c>
      <c r="H64" s="7">
        <v>144.08670000000001</v>
      </c>
      <c r="I64" s="7">
        <f t="shared" si="2"/>
        <v>131.02080000000035</v>
      </c>
      <c r="J64" s="7">
        <f t="shared" si="3"/>
        <v>132.24006863760366</v>
      </c>
      <c r="K64" s="5"/>
      <c r="L64" s="5"/>
      <c r="M64" s="5">
        <f t="shared" si="4"/>
        <v>-0.87739999999999441</v>
      </c>
      <c r="N64" s="5">
        <f t="shared" si="5"/>
        <v>-6.0525330064477648E-3</v>
      </c>
    </row>
    <row r="65" spans="1:14" x14ac:dyDescent="0.25">
      <c r="A65" s="7" t="s">
        <v>313</v>
      </c>
      <c r="B65" s="7"/>
      <c r="C65" s="7">
        <v>0</v>
      </c>
      <c r="D65" s="7">
        <v>865.1</v>
      </c>
      <c r="E65" s="7">
        <v>303</v>
      </c>
      <c r="G65" s="7">
        <v>64</v>
      </c>
      <c r="H65" s="7">
        <v>143.22130000000001</v>
      </c>
      <c r="I65" s="7">
        <f t="shared" si="2"/>
        <v>129.80540000000036</v>
      </c>
      <c r="J65" s="7">
        <f t="shared" si="3"/>
        <v>131.09582076185259</v>
      </c>
      <c r="K65" s="5"/>
      <c r="L65" s="5"/>
      <c r="M65" s="5">
        <f t="shared" si="4"/>
        <v>-0.86539999999999395</v>
      </c>
      <c r="N65" s="5">
        <f t="shared" si="5"/>
        <v>-6.0061060458737265E-3</v>
      </c>
    </row>
    <row r="66" spans="1:14" x14ac:dyDescent="0.25">
      <c r="A66" s="7" t="s">
        <v>312</v>
      </c>
      <c r="B66" s="7"/>
      <c r="C66" s="7">
        <v>0</v>
      </c>
      <c r="D66" s="7">
        <v>931.7</v>
      </c>
      <c r="E66" s="7">
        <v>302</v>
      </c>
      <c r="G66" s="7">
        <v>65</v>
      </c>
      <c r="H66" s="7">
        <v>142.2894</v>
      </c>
      <c r="I66" s="7">
        <f t="shared" si="2"/>
        <v>128.52350000000035</v>
      </c>
      <c r="J66" s="7">
        <f t="shared" si="3"/>
        <v>129.89281778416722</v>
      </c>
      <c r="K66" s="5"/>
      <c r="L66" s="5"/>
      <c r="M66" s="5">
        <f t="shared" si="4"/>
        <v>-0.93190000000001305</v>
      </c>
      <c r="N66" s="5">
        <f t="shared" si="5"/>
        <v>-6.5067137360156129E-3</v>
      </c>
    </row>
    <row r="67" spans="1:14" x14ac:dyDescent="0.25">
      <c r="A67" s="7" t="s">
        <v>311</v>
      </c>
      <c r="B67" s="7"/>
      <c r="C67" s="7">
        <v>0</v>
      </c>
      <c r="D67" s="7">
        <v>924.1</v>
      </c>
      <c r="E67" s="7">
        <v>301</v>
      </c>
      <c r="G67" s="7">
        <v>66</v>
      </c>
      <c r="H67" s="7">
        <v>141.36500000000001</v>
      </c>
      <c r="I67" s="7">
        <f t="shared" si="2"/>
        <v>127.24910000000037</v>
      </c>
      <c r="J67" s="7">
        <f t="shared" si="3"/>
        <v>128.69895365402343</v>
      </c>
      <c r="K67" s="5"/>
      <c r="L67" s="5"/>
      <c r="M67" s="5">
        <f t="shared" ref="M67:M98" si="6">H67-H66</f>
        <v>-0.92439999999999145</v>
      </c>
      <c r="N67" s="5">
        <f t="shared" ref="N67:N98" si="7">(H67-H66)/H66</f>
        <v>-6.4966188626840188E-3</v>
      </c>
    </row>
    <row r="68" spans="1:14" x14ac:dyDescent="0.25">
      <c r="A68" s="7" t="s">
        <v>310</v>
      </c>
      <c r="B68" s="7"/>
      <c r="C68" s="7">
        <v>0</v>
      </c>
      <c r="D68" s="7">
        <v>936.9</v>
      </c>
      <c r="E68" s="7">
        <v>300</v>
      </c>
      <c r="G68" s="7">
        <v>67</v>
      </c>
      <c r="H68" s="7">
        <v>140.42789999999999</v>
      </c>
      <c r="I68" s="7">
        <f t="shared" ref="I68:I131" si="8">I67+M68-$Q$3</f>
        <v>125.96200000000036</v>
      </c>
      <c r="J68" s="7">
        <f t="shared" ref="J68:J131" si="9">J67*(1+N68)-$Q$3</f>
        <v>127.49581610605054</v>
      </c>
      <c r="K68" s="5"/>
      <c r="L68" s="5"/>
      <c r="M68" s="5">
        <f t="shared" si="6"/>
        <v>-0.93710000000001514</v>
      </c>
      <c r="N68" s="5">
        <f t="shared" si="7"/>
        <v>-6.6289392706823831E-3</v>
      </c>
    </row>
    <row r="69" spans="1:14" x14ac:dyDescent="0.25">
      <c r="A69" s="7" t="s">
        <v>309</v>
      </c>
      <c r="B69" s="7"/>
      <c r="C69" s="7">
        <v>0</v>
      </c>
      <c r="D69" s="7">
        <v>908.1</v>
      </c>
      <c r="E69" s="7">
        <v>299</v>
      </c>
      <c r="G69" s="7">
        <v>68</v>
      </c>
      <c r="H69" s="7">
        <v>139.5196</v>
      </c>
      <c r="I69" s="7">
        <f t="shared" si="8"/>
        <v>124.70370000000037</v>
      </c>
      <c r="J69" s="7">
        <f t="shared" si="9"/>
        <v>126.32116196133198</v>
      </c>
      <c r="K69" s="5"/>
      <c r="L69" s="5"/>
      <c r="M69" s="5">
        <f t="shared" si="6"/>
        <v>-0.908299999999997</v>
      </c>
      <c r="N69" s="5">
        <f t="shared" si="7"/>
        <v>-6.4680878942147326E-3</v>
      </c>
    </row>
    <row r="70" spans="1:14" x14ac:dyDescent="0.25">
      <c r="A70" s="7" t="s">
        <v>308</v>
      </c>
      <c r="B70" s="7"/>
      <c r="C70" s="7">
        <v>0</v>
      </c>
      <c r="D70" s="7">
        <v>920.4</v>
      </c>
      <c r="E70" s="7">
        <v>298</v>
      </c>
      <c r="G70" s="7">
        <v>69</v>
      </c>
      <c r="H70" s="7">
        <v>138.59899999999999</v>
      </c>
      <c r="I70" s="7">
        <f t="shared" si="8"/>
        <v>123.43310000000037</v>
      </c>
      <c r="J70" s="7">
        <f t="shared" si="9"/>
        <v>125.13764995512209</v>
      </c>
      <c r="K70" s="5"/>
      <c r="L70" s="5"/>
      <c r="M70" s="5">
        <f t="shared" si="6"/>
        <v>-0.92060000000000741</v>
      </c>
      <c r="N70" s="5">
        <f t="shared" si="7"/>
        <v>-6.5983560732686122E-3</v>
      </c>
    </row>
    <row r="71" spans="1:14" x14ac:dyDescent="0.25">
      <c r="A71" s="7" t="s">
        <v>307</v>
      </c>
      <c r="B71" s="7"/>
      <c r="C71" s="7">
        <v>0</v>
      </c>
      <c r="D71" s="7">
        <v>939.7</v>
      </c>
      <c r="E71" s="7">
        <v>297</v>
      </c>
      <c r="G71" s="7">
        <v>70</v>
      </c>
      <c r="H71" s="7">
        <v>137.6592</v>
      </c>
      <c r="I71" s="7">
        <f t="shared" si="8"/>
        <v>122.14330000000038</v>
      </c>
      <c r="J71" s="7">
        <f t="shared" si="9"/>
        <v>123.9391275023784</v>
      </c>
      <c r="K71" s="5"/>
      <c r="L71" s="5"/>
      <c r="M71" s="5">
        <f t="shared" si="6"/>
        <v>-0.93979999999999109</v>
      </c>
      <c r="N71" s="5">
        <f t="shared" si="7"/>
        <v>-6.7807127035547955E-3</v>
      </c>
    </row>
    <row r="72" spans="1:14" x14ac:dyDescent="0.25">
      <c r="A72" s="7" t="s">
        <v>306</v>
      </c>
      <c r="B72" s="7"/>
      <c r="C72" s="7">
        <v>0</v>
      </c>
      <c r="D72" s="7">
        <v>942.3</v>
      </c>
      <c r="E72" s="7">
        <v>296</v>
      </c>
      <c r="G72" s="7">
        <v>71</v>
      </c>
      <c r="H72" s="7">
        <v>136.7167</v>
      </c>
      <c r="I72" s="7">
        <f t="shared" si="8"/>
        <v>120.85080000000039</v>
      </c>
      <c r="J72" s="7">
        <f t="shared" si="9"/>
        <v>122.74056360202891</v>
      </c>
      <c r="K72" s="5"/>
      <c r="L72" s="5"/>
      <c r="M72" s="5">
        <f t="shared" si="6"/>
        <v>-0.94249999999999545</v>
      </c>
      <c r="N72" s="5">
        <f t="shared" si="7"/>
        <v>-6.8466183153759099E-3</v>
      </c>
    </row>
    <row r="73" spans="1:14" x14ac:dyDescent="0.25">
      <c r="A73" s="7" t="s">
        <v>305</v>
      </c>
      <c r="B73" s="7"/>
      <c r="C73" s="7">
        <v>0</v>
      </c>
      <c r="D73" s="7">
        <v>952.2</v>
      </c>
      <c r="E73" s="7">
        <v>295</v>
      </c>
      <c r="G73" s="7">
        <v>72</v>
      </c>
      <c r="H73" s="7">
        <v>135.69999999999999</v>
      </c>
      <c r="I73" s="7">
        <f t="shared" si="8"/>
        <v>119.48410000000038</v>
      </c>
      <c r="J73" s="7">
        <f t="shared" si="9"/>
        <v>121.47779778033936</v>
      </c>
      <c r="K73" s="5"/>
      <c r="L73" s="5"/>
      <c r="M73" s="5">
        <f t="shared" si="6"/>
        <v>-1.0167000000000144</v>
      </c>
      <c r="N73" s="5">
        <f t="shared" si="7"/>
        <v>-7.4365457914067146E-3</v>
      </c>
    </row>
    <row r="74" spans="1:14" x14ac:dyDescent="0.25">
      <c r="A74" s="7" t="s">
        <v>304</v>
      </c>
      <c r="B74" s="7"/>
      <c r="C74" s="7">
        <v>0</v>
      </c>
      <c r="D74" s="7">
        <v>637.29999999999995</v>
      </c>
      <c r="E74" s="7">
        <v>294</v>
      </c>
      <c r="G74" s="7">
        <v>73</v>
      </c>
      <c r="H74" s="7">
        <v>135.0625</v>
      </c>
      <c r="I74" s="7">
        <f t="shared" si="8"/>
        <v>118.4966000000004</v>
      </c>
      <c r="J74" s="7">
        <f t="shared" si="9"/>
        <v>120.55711173697189</v>
      </c>
      <c r="K74" s="5"/>
      <c r="L74" s="5"/>
      <c r="M74" s="5">
        <f t="shared" si="6"/>
        <v>-0.63749999999998863</v>
      </c>
      <c r="N74" s="5">
        <f t="shared" si="7"/>
        <v>-4.6978629329402265E-3</v>
      </c>
    </row>
    <row r="75" spans="1:14" x14ac:dyDescent="0.25">
      <c r="A75" s="7" t="s">
        <v>303</v>
      </c>
      <c r="B75" s="7"/>
      <c r="C75" s="7">
        <v>0</v>
      </c>
      <c r="D75" s="7">
        <v>608.6</v>
      </c>
      <c r="E75" s="7">
        <v>293</v>
      </c>
      <c r="G75" s="7">
        <v>74</v>
      </c>
      <c r="H75" s="7">
        <v>134.4537</v>
      </c>
      <c r="I75" s="7">
        <f t="shared" si="8"/>
        <v>117.5378000000004</v>
      </c>
      <c r="J75" s="7">
        <f t="shared" si="9"/>
        <v>119.66369539545985</v>
      </c>
      <c r="K75" s="5"/>
      <c r="L75" s="5"/>
      <c r="M75" s="5">
        <f t="shared" si="6"/>
        <v>-0.60880000000000223</v>
      </c>
      <c r="N75" s="5">
        <f t="shared" si="7"/>
        <v>-4.5075428042573046E-3</v>
      </c>
    </row>
    <row r="76" spans="1:14" x14ac:dyDescent="0.25">
      <c r="A76" s="7" t="s">
        <v>302</v>
      </c>
      <c r="B76" s="7"/>
      <c r="C76" s="7">
        <v>1.34</v>
      </c>
      <c r="D76" s="7">
        <v>599</v>
      </c>
      <c r="E76" s="7">
        <v>292</v>
      </c>
      <c r="G76" s="7">
        <v>75</v>
      </c>
      <c r="H76" s="7">
        <v>133.83690000000001</v>
      </c>
      <c r="I76" s="7">
        <f t="shared" si="8"/>
        <v>116.57100000000042</v>
      </c>
      <c r="J76" s="7">
        <f t="shared" si="9"/>
        <v>118.7647438432161</v>
      </c>
      <c r="K76" s="5"/>
      <c r="L76" s="5"/>
      <c r="M76" s="5">
        <f t="shared" si="6"/>
        <v>-0.61679999999998358</v>
      </c>
      <c r="N76" s="5">
        <f t="shared" si="7"/>
        <v>-4.5874527811431264E-3</v>
      </c>
    </row>
    <row r="77" spans="1:14" x14ac:dyDescent="0.25">
      <c r="A77" s="7" t="s">
        <v>301</v>
      </c>
      <c r="B77" s="7"/>
      <c r="C77" s="7">
        <v>1.34</v>
      </c>
      <c r="D77" s="7">
        <v>759.9</v>
      </c>
      <c r="E77" s="7">
        <v>291</v>
      </c>
      <c r="G77" s="7">
        <v>76</v>
      </c>
      <c r="H77" s="7">
        <v>133.05959999999999</v>
      </c>
      <c r="I77" s="7">
        <f t="shared" si="8"/>
        <v>115.4437000000004</v>
      </c>
      <c r="J77" s="7">
        <f t="shared" si="9"/>
        <v>117.72498014285144</v>
      </c>
      <c r="K77" s="5"/>
      <c r="L77" s="5"/>
      <c r="M77" s="5">
        <f t="shared" si="6"/>
        <v>-0.77730000000002519</v>
      </c>
      <c r="N77" s="5">
        <f t="shared" si="7"/>
        <v>-5.8078153334396206E-3</v>
      </c>
    </row>
    <row r="78" spans="1:14" x14ac:dyDescent="0.25">
      <c r="A78" s="7" t="s">
        <v>300</v>
      </c>
      <c r="B78" s="7"/>
      <c r="C78" s="7">
        <v>0.27</v>
      </c>
      <c r="D78" s="7">
        <v>689</v>
      </c>
      <c r="E78" s="7">
        <v>290</v>
      </c>
      <c r="G78" s="7">
        <v>77</v>
      </c>
      <c r="H78" s="7">
        <v>132.34719999999999</v>
      </c>
      <c r="I78" s="7">
        <f t="shared" si="8"/>
        <v>114.38130000000041</v>
      </c>
      <c r="J78" s="7">
        <f t="shared" si="9"/>
        <v>116.74468157098013</v>
      </c>
      <c r="K78" s="5"/>
      <c r="L78" s="5"/>
      <c r="M78" s="5">
        <f t="shared" si="6"/>
        <v>-0.71240000000000236</v>
      </c>
      <c r="N78" s="5">
        <f t="shared" si="7"/>
        <v>-5.3539917450526114E-3</v>
      </c>
    </row>
    <row r="79" spans="1:14" x14ac:dyDescent="0.25">
      <c r="A79" s="7" t="s">
        <v>299</v>
      </c>
      <c r="B79" s="7"/>
      <c r="C79" s="7">
        <v>0.27</v>
      </c>
      <c r="D79" s="7">
        <v>766.5</v>
      </c>
      <c r="E79" s="7">
        <v>289</v>
      </c>
      <c r="G79" s="7">
        <v>78</v>
      </c>
      <c r="H79" s="7">
        <v>131.5573</v>
      </c>
      <c r="I79" s="7">
        <f t="shared" si="8"/>
        <v>113.24140000000043</v>
      </c>
      <c r="J79" s="7">
        <f t="shared" si="9"/>
        <v>115.69790352072357</v>
      </c>
      <c r="K79" s="5"/>
      <c r="L79" s="5"/>
      <c r="M79" s="5">
        <f t="shared" si="6"/>
        <v>-0.78989999999998872</v>
      </c>
      <c r="N79" s="5">
        <f t="shared" si="7"/>
        <v>-5.9683922289250459E-3</v>
      </c>
    </row>
    <row r="80" spans="1:14" x14ac:dyDescent="0.25">
      <c r="A80" s="7" t="s">
        <v>298</v>
      </c>
      <c r="B80" s="7"/>
      <c r="C80" s="7">
        <v>0.27</v>
      </c>
      <c r="D80" s="7">
        <v>684.4</v>
      </c>
      <c r="E80" s="7">
        <v>288</v>
      </c>
      <c r="G80" s="7">
        <v>79</v>
      </c>
      <c r="H80" s="7">
        <v>130.8545</v>
      </c>
      <c r="I80" s="7">
        <f t="shared" si="8"/>
        <v>112.18860000000043</v>
      </c>
      <c r="J80" s="7">
        <f t="shared" si="9"/>
        <v>114.7298269366468</v>
      </c>
      <c r="K80" s="5"/>
      <c r="L80" s="5"/>
      <c r="M80" s="5">
        <f t="shared" si="6"/>
        <v>-0.70279999999999632</v>
      </c>
      <c r="N80" s="5">
        <f t="shared" si="7"/>
        <v>-5.3421588919808811E-3</v>
      </c>
    </row>
    <row r="81" spans="1:14" x14ac:dyDescent="0.25">
      <c r="A81" s="7" t="s">
        <v>297</v>
      </c>
      <c r="B81" s="7"/>
      <c r="C81" s="7">
        <v>0.91</v>
      </c>
      <c r="D81" s="7">
        <v>673</v>
      </c>
      <c r="E81" s="7">
        <v>287</v>
      </c>
      <c r="G81" s="7">
        <v>80</v>
      </c>
      <c r="H81" s="7">
        <v>130.16159999999999</v>
      </c>
      <c r="I81" s="7">
        <f t="shared" si="8"/>
        <v>111.14570000000043</v>
      </c>
      <c r="J81" s="7">
        <f t="shared" si="9"/>
        <v>113.77231021322955</v>
      </c>
      <c r="K81" s="5"/>
      <c r="L81" s="5"/>
      <c r="M81" s="5">
        <f t="shared" si="6"/>
        <v>-0.69290000000000873</v>
      </c>
      <c r="N81" s="5">
        <f t="shared" si="7"/>
        <v>-5.2951942806705827E-3</v>
      </c>
    </row>
    <row r="82" spans="1:14" x14ac:dyDescent="0.25">
      <c r="A82" s="7" t="s">
        <v>296</v>
      </c>
      <c r="B82" s="7"/>
      <c r="C82" s="7">
        <v>0.91</v>
      </c>
      <c r="D82" s="7">
        <v>692.6</v>
      </c>
      <c r="E82" s="7">
        <v>286</v>
      </c>
      <c r="G82" s="7">
        <v>81</v>
      </c>
      <c r="H82" s="7">
        <v>129.4495</v>
      </c>
      <c r="I82" s="7">
        <f t="shared" si="8"/>
        <v>110.08360000000044</v>
      </c>
      <c r="J82" s="7">
        <f t="shared" si="9"/>
        <v>112.79987424053991</v>
      </c>
      <c r="K82" s="5"/>
      <c r="L82" s="5"/>
      <c r="M82" s="5">
        <f t="shared" si="6"/>
        <v>-0.71209999999999241</v>
      </c>
      <c r="N82" s="5">
        <f t="shared" si="7"/>
        <v>-5.4708915686346241E-3</v>
      </c>
    </row>
    <row r="83" spans="1:14" x14ac:dyDescent="0.25">
      <c r="A83" s="7" t="s">
        <v>295</v>
      </c>
      <c r="B83" s="7"/>
      <c r="C83" s="7">
        <v>1.18</v>
      </c>
      <c r="D83" s="7">
        <v>832.2</v>
      </c>
      <c r="E83" s="7">
        <v>285</v>
      </c>
      <c r="G83" s="7">
        <v>82</v>
      </c>
      <c r="H83" s="7">
        <v>128.6026</v>
      </c>
      <c r="I83" s="7">
        <f t="shared" si="8"/>
        <v>108.88670000000045</v>
      </c>
      <c r="J83" s="7">
        <f t="shared" si="9"/>
        <v>111.71190141334233</v>
      </c>
      <c r="K83" s="5"/>
      <c r="L83" s="5"/>
      <c r="M83" s="5">
        <f t="shared" si="6"/>
        <v>-0.84690000000000509</v>
      </c>
      <c r="N83" s="5">
        <f t="shared" si="7"/>
        <v>-6.542319591809973E-3</v>
      </c>
    </row>
    <row r="84" spans="1:14" x14ac:dyDescent="0.25">
      <c r="A84" s="7" t="s">
        <v>294</v>
      </c>
      <c r="B84" s="7"/>
      <c r="C84" s="7">
        <v>1.18</v>
      </c>
      <c r="D84" s="7">
        <v>957.3</v>
      </c>
      <c r="E84" s="7">
        <v>284</v>
      </c>
      <c r="G84" s="7">
        <v>83</v>
      </c>
      <c r="H84" s="7">
        <v>127.6294</v>
      </c>
      <c r="I84" s="7">
        <f t="shared" si="8"/>
        <v>107.56350000000046</v>
      </c>
      <c r="J84" s="7">
        <f t="shared" si="9"/>
        <v>110.51652175184667</v>
      </c>
      <c r="K84" s="5"/>
      <c r="L84" s="5"/>
      <c r="M84" s="5">
        <f t="shared" si="6"/>
        <v>-0.97319999999999141</v>
      </c>
      <c r="N84" s="5">
        <f t="shared" si="7"/>
        <v>-7.5674986353307895E-3</v>
      </c>
    </row>
    <row r="85" spans="1:14" x14ac:dyDescent="0.25">
      <c r="A85" s="7" t="s">
        <v>293</v>
      </c>
      <c r="B85" s="7"/>
      <c r="C85" s="7">
        <v>0.82</v>
      </c>
      <c r="D85" s="7">
        <v>1057.3</v>
      </c>
      <c r="E85" s="7">
        <v>283</v>
      </c>
      <c r="G85" s="7">
        <v>84</v>
      </c>
      <c r="H85" s="7">
        <v>126.55200000000001</v>
      </c>
      <c r="I85" s="7">
        <f t="shared" si="8"/>
        <v>106.13610000000047</v>
      </c>
      <c r="J85" s="7">
        <f t="shared" si="9"/>
        <v>109.23358231520089</v>
      </c>
      <c r="K85" s="5"/>
      <c r="L85" s="5"/>
      <c r="M85" s="5">
        <f t="shared" si="6"/>
        <v>-1.0773999999999972</v>
      </c>
      <c r="N85" s="5">
        <f t="shared" si="7"/>
        <v>-8.4416286529592488E-3</v>
      </c>
    </row>
    <row r="86" spans="1:14" x14ac:dyDescent="0.25">
      <c r="A86" s="7" t="s">
        <v>292</v>
      </c>
      <c r="B86" s="7"/>
      <c r="C86" s="7">
        <v>1.59</v>
      </c>
      <c r="D86" s="7">
        <v>1017.7</v>
      </c>
      <c r="E86" s="7">
        <v>282</v>
      </c>
      <c r="G86" s="7">
        <v>85</v>
      </c>
      <c r="H86" s="7">
        <v>125.51430000000001</v>
      </c>
      <c r="I86" s="7">
        <f t="shared" si="8"/>
        <v>104.74840000000047</v>
      </c>
      <c r="J86" s="7">
        <f t="shared" si="9"/>
        <v>107.98788972742288</v>
      </c>
      <c r="K86" s="5"/>
      <c r="L86" s="5"/>
      <c r="M86" s="5">
        <f t="shared" si="6"/>
        <v>-1.037700000000001</v>
      </c>
      <c r="N86" s="5">
        <f t="shared" si="7"/>
        <v>-8.1997913901005193E-3</v>
      </c>
    </row>
    <row r="87" spans="1:14" x14ac:dyDescent="0.25">
      <c r="A87" s="7" t="s">
        <v>291</v>
      </c>
      <c r="B87" s="7"/>
      <c r="C87" s="7">
        <v>1.91</v>
      </c>
      <c r="D87" s="7">
        <v>1027.2</v>
      </c>
      <c r="E87" s="7">
        <v>281</v>
      </c>
      <c r="G87" s="7">
        <v>86</v>
      </c>
      <c r="H87" s="7">
        <v>124.47029999999999</v>
      </c>
      <c r="I87" s="7">
        <f t="shared" si="8"/>
        <v>103.35440000000047</v>
      </c>
      <c r="J87" s="7">
        <f t="shared" si="9"/>
        <v>106.73967050558576</v>
      </c>
      <c r="K87" s="5"/>
      <c r="L87" s="5"/>
      <c r="M87" s="5">
        <f t="shared" si="6"/>
        <v>-1.0440000000000111</v>
      </c>
      <c r="N87" s="5">
        <f t="shared" si="7"/>
        <v>-8.3177773369250436E-3</v>
      </c>
    </row>
    <row r="88" spans="1:14" x14ac:dyDescent="0.25">
      <c r="A88" s="7" t="s">
        <v>290</v>
      </c>
      <c r="B88" s="7"/>
      <c r="C88" s="7">
        <v>1.1100000000000001</v>
      </c>
      <c r="D88" s="7">
        <v>1024.8</v>
      </c>
      <c r="E88" s="7">
        <v>280</v>
      </c>
      <c r="G88" s="7">
        <v>87</v>
      </c>
      <c r="H88" s="7">
        <v>124.40949999999999</v>
      </c>
      <c r="I88" s="7">
        <f t="shared" si="8"/>
        <v>102.94360000000047</v>
      </c>
      <c r="J88" s="7">
        <f t="shared" si="9"/>
        <v>106.33753138511494</v>
      </c>
      <c r="K88" s="5"/>
      <c r="L88" s="5"/>
      <c r="M88" s="5">
        <f t="shared" si="6"/>
        <v>-6.0800000000000409E-2</v>
      </c>
      <c r="N88" s="5">
        <f t="shared" si="7"/>
        <v>-4.8846994021867391E-4</v>
      </c>
    </row>
    <row r="89" spans="1:14" x14ac:dyDescent="0.25">
      <c r="A89" s="7" t="s">
        <v>289</v>
      </c>
      <c r="B89" s="7"/>
      <c r="C89" s="7">
        <v>0</v>
      </c>
      <c r="D89" s="7">
        <v>1081.8</v>
      </c>
      <c r="E89" s="7">
        <v>279</v>
      </c>
      <c r="G89" s="7">
        <v>88</v>
      </c>
      <c r="H89" s="7">
        <v>123.3274</v>
      </c>
      <c r="I89" s="7">
        <f t="shared" si="8"/>
        <v>101.51150000000048</v>
      </c>
      <c r="J89" s="7">
        <f t="shared" si="9"/>
        <v>105.06261935900896</v>
      </c>
      <c r="K89" s="5"/>
      <c r="L89" s="5"/>
      <c r="M89" s="5">
        <f t="shared" si="6"/>
        <v>-1.082099999999997</v>
      </c>
      <c r="N89" s="5">
        <f t="shared" si="7"/>
        <v>-8.6978888268178633E-3</v>
      </c>
    </row>
    <row r="90" spans="1:14" x14ac:dyDescent="0.25">
      <c r="A90" s="7" t="s">
        <v>288</v>
      </c>
      <c r="B90" s="7"/>
      <c r="C90" s="7">
        <v>0.27</v>
      </c>
      <c r="D90" s="7">
        <v>1082.2</v>
      </c>
      <c r="E90" s="7">
        <v>278</v>
      </c>
      <c r="G90" s="7">
        <v>89</v>
      </c>
      <c r="H90" s="7">
        <v>122.2238</v>
      </c>
      <c r="I90" s="7">
        <f t="shared" si="8"/>
        <v>100.05790000000049</v>
      </c>
      <c r="J90" s="7">
        <f t="shared" si="9"/>
        <v>103.77246245369351</v>
      </c>
      <c r="K90" s="5"/>
      <c r="L90" s="5"/>
      <c r="M90" s="5">
        <f t="shared" si="6"/>
        <v>-1.1036000000000001</v>
      </c>
      <c r="N90" s="5">
        <f t="shared" si="7"/>
        <v>-8.9485386053707455E-3</v>
      </c>
    </row>
    <row r="91" spans="1:14" x14ac:dyDescent="0.25">
      <c r="A91" s="7" t="s">
        <v>287</v>
      </c>
      <c r="B91" s="7"/>
      <c r="C91" s="7">
        <v>0.27</v>
      </c>
      <c r="D91" s="7">
        <v>1073.5</v>
      </c>
      <c r="E91" s="7">
        <v>277</v>
      </c>
      <c r="G91" s="7">
        <v>90</v>
      </c>
      <c r="H91" s="7">
        <v>121.1294</v>
      </c>
      <c r="I91" s="7">
        <f t="shared" si="8"/>
        <v>98.613500000000499</v>
      </c>
      <c r="J91" s="7">
        <f t="shared" si="9"/>
        <v>102.4932769521028</v>
      </c>
      <c r="K91" s="5"/>
      <c r="L91" s="5"/>
      <c r="M91" s="5">
        <f t="shared" si="6"/>
        <v>-1.0943999999999932</v>
      </c>
      <c r="N91" s="5">
        <f t="shared" si="7"/>
        <v>-8.9540662293268024E-3</v>
      </c>
    </row>
    <row r="92" spans="1:14" x14ac:dyDescent="0.25">
      <c r="A92" s="7" t="s">
        <v>286</v>
      </c>
      <c r="B92" s="7"/>
      <c r="C92" s="7">
        <v>0</v>
      </c>
      <c r="D92" s="7">
        <v>1110.3</v>
      </c>
      <c r="E92" s="7">
        <v>276</v>
      </c>
      <c r="G92" s="7">
        <v>91</v>
      </c>
      <c r="H92" s="7">
        <v>120.0188</v>
      </c>
      <c r="I92" s="7">
        <f t="shared" si="8"/>
        <v>97.1529000000005</v>
      </c>
      <c r="J92" s="7">
        <f t="shared" si="9"/>
        <v>101.20354610737803</v>
      </c>
      <c r="K92" s="5"/>
      <c r="L92" s="5"/>
      <c r="M92" s="5">
        <f t="shared" si="6"/>
        <v>-1.1106000000000051</v>
      </c>
      <c r="N92" s="5">
        <f t="shared" si="7"/>
        <v>-9.1687071842179117E-3</v>
      </c>
    </row>
    <row r="93" spans="1:14" x14ac:dyDescent="0.25">
      <c r="A93" s="7" t="s">
        <v>285</v>
      </c>
      <c r="B93" s="7"/>
      <c r="C93" s="7">
        <v>0</v>
      </c>
      <c r="D93" s="7">
        <v>1074.8</v>
      </c>
      <c r="E93" s="7">
        <v>275</v>
      </c>
      <c r="G93" s="7">
        <v>92</v>
      </c>
      <c r="H93" s="7">
        <v>118.94370000000001</v>
      </c>
      <c r="I93" s="7">
        <f t="shared" si="8"/>
        <v>95.727800000000514</v>
      </c>
      <c r="J93" s="7">
        <f t="shared" si="9"/>
        <v>99.946988697871845</v>
      </c>
      <c r="K93" s="5"/>
      <c r="L93" s="5"/>
      <c r="M93" s="5">
        <f t="shared" si="6"/>
        <v>-1.075099999999992</v>
      </c>
      <c r="N93" s="5">
        <f t="shared" si="7"/>
        <v>-8.9577632837521456E-3</v>
      </c>
    </row>
    <row r="94" spans="1:14" x14ac:dyDescent="0.25">
      <c r="A94" s="7" t="s">
        <v>284</v>
      </c>
      <c r="B94" s="7"/>
      <c r="C94" s="7">
        <v>0</v>
      </c>
      <c r="D94" s="7">
        <v>1111.5</v>
      </c>
      <c r="E94" s="7">
        <v>274</v>
      </c>
      <c r="G94" s="7">
        <v>93</v>
      </c>
      <c r="H94" s="7">
        <v>117.83199999999999</v>
      </c>
      <c r="I94" s="7">
        <f t="shared" si="8"/>
        <v>94.266100000000506</v>
      </c>
      <c r="J94" s="7">
        <f t="shared" si="9"/>
        <v>98.662840295430811</v>
      </c>
      <c r="K94" s="5"/>
      <c r="L94" s="5"/>
      <c r="M94" s="5">
        <f t="shared" si="6"/>
        <v>-1.1117000000000132</v>
      </c>
      <c r="N94" s="5">
        <f t="shared" si="7"/>
        <v>-9.3464386932642345E-3</v>
      </c>
    </row>
    <row r="95" spans="1:14" x14ac:dyDescent="0.25">
      <c r="A95" s="7" t="s">
        <v>283</v>
      </c>
      <c r="B95" s="7"/>
      <c r="C95" s="7">
        <v>0</v>
      </c>
      <c r="D95" s="7">
        <v>1107.9000000000001</v>
      </c>
      <c r="E95" s="7">
        <v>273</v>
      </c>
      <c r="G95" s="7">
        <v>94</v>
      </c>
      <c r="H95" s="7">
        <v>116.72369999999999</v>
      </c>
      <c r="I95" s="7">
        <f t="shared" si="8"/>
        <v>92.807800000000512</v>
      </c>
      <c r="J95" s="7">
        <f t="shared" si="9"/>
        <v>97.384840890350489</v>
      </c>
      <c r="K95" s="5"/>
      <c r="L95" s="5"/>
      <c r="M95" s="5">
        <f t="shared" si="6"/>
        <v>-1.1082999999999998</v>
      </c>
      <c r="N95" s="5">
        <f t="shared" si="7"/>
        <v>-9.4057641387738471E-3</v>
      </c>
    </row>
    <row r="96" spans="1:14" x14ac:dyDescent="0.25">
      <c r="A96" s="7" t="s">
        <v>282</v>
      </c>
      <c r="B96" s="7"/>
      <c r="C96" s="7">
        <v>0</v>
      </c>
      <c r="D96" s="7">
        <v>1111.5</v>
      </c>
      <c r="E96" s="7">
        <v>272</v>
      </c>
      <c r="G96" s="7">
        <v>95</v>
      </c>
      <c r="H96" s="7">
        <v>115.61190000000001</v>
      </c>
      <c r="I96" s="7">
        <f t="shared" si="8"/>
        <v>91.346000000000529</v>
      </c>
      <c r="J96" s="7">
        <f t="shared" si="9"/>
        <v>96.107244642956942</v>
      </c>
      <c r="K96" s="5"/>
      <c r="L96" s="5"/>
      <c r="M96" s="5">
        <f t="shared" si="6"/>
        <v>-1.1117999999999881</v>
      </c>
      <c r="N96" s="5">
        <f t="shared" si="7"/>
        <v>-9.5250578931270011E-3</v>
      </c>
    </row>
    <row r="97" spans="1:14" x14ac:dyDescent="0.25">
      <c r="A97" s="7" t="s">
        <v>281</v>
      </c>
      <c r="B97" s="7"/>
      <c r="C97" s="7">
        <v>0</v>
      </c>
      <c r="D97" s="7">
        <v>1073.9000000000001</v>
      </c>
      <c r="E97" s="7">
        <v>271</v>
      </c>
      <c r="G97" s="7">
        <v>96</v>
      </c>
      <c r="H97" s="7">
        <v>114.5377</v>
      </c>
      <c r="I97" s="7">
        <f t="shared" si="8"/>
        <v>89.92180000000053</v>
      </c>
      <c r="J97" s="7">
        <f t="shared" si="9"/>
        <v>94.864270803797965</v>
      </c>
      <c r="K97" s="5"/>
      <c r="L97" s="5"/>
      <c r="M97" s="5">
        <f t="shared" si="6"/>
        <v>-1.0742000000000047</v>
      </c>
      <c r="N97" s="5">
        <f t="shared" si="7"/>
        <v>-9.2914310724069461E-3</v>
      </c>
    </row>
    <row r="98" spans="1:14" x14ac:dyDescent="0.25">
      <c r="A98" s="7" t="s">
        <v>280</v>
      </c>
      <c r="B98" s="7"/>
      <c r="C98" s="7">
        <v>0</v>
      </c>
      <c r="D98" s="7">
        <v>1123.0999999999999</v>
      </c>
      <c r="E98" s="7">
        <v>270</v>
      </c>
      <c r="G98" s="7">
        <v>97</v>
      </c>
      <c r="H98" s="7">
        <v>113.4143</v>
      </c>
      <c r="I98" s="7">
        <f t="shared" si="8"/>
        <v>88.448400000000532</v>
      </c>
      <c r="J98" s="7">
        <f t="shared" si="9"/>
        <v>93.58383024299583</v>
      </c>
      <c r="K98" s="5"/>
      <c r="L98" s="5"/>
      <c r="M98" s="5">
        <f t="shared" si="6"/>
        <v>-1.1234000000000037</v>
      </c>
      <c r="N98" s="5">
        <f t="shared" si="7"/>
        <v>-9.8081243119078152E-3</v>
      </c>
    </row>
    <row r="99" spans="1:14" x14ac:dyDescent="0.25">
      <c r="A99" s="7" t="s">
        <v>279</v>
      </c>
      <c r="B99" s="7"/>
      <c r="C99" s="7">
        <v>0</v>
      </c>
      <c r="D99" s="7">
        <v>1178.8</v>
      </c>
      <c r="E99" s="7">
        <v>269</v>
      </c>
      <c r="G99" s="7">
        <v>98</v>
      </c>
      <c r="H99" s="7">
        <v>112.23520000000001</v>
      </c>
      <c r="I99" s="7">
        <f t="shared" si="8"/>
        <v>86.919300000000547</v>
      </c>
      <c r="J99" s="7">
        <f t="shared" si="9"/>
        <v>92.260895663850917</v>
      </c>
      <c r="K99" s="5"/>
      <c r="L99" s="5"/>
      <c r="M99" s="5">
        <f t="shared" ref="M99:M130" si="10">H99-H98</f>
        <v>-1.1790999999999912</v>
      </c>
      <c r="N99" s="5">
        <f t="shared" ref="N99:N130" si="11">(H99-H98)/H98</f>
        <v>-1.0396396221640403E-2</v>
      </c>
    </row>
    <row r="100" spans="1:14" x14ac:dyDescent="0.25">
      <c r="A100" s="7" t="s">
        <v>278</v>
      </c>
      <c r="B100" s="7"/>
      <c r="C100" s="7">
        <v>0</v>
      </c>
      <c r="D100" s="7">
        <v>1168.7</v>
      </c>
      <c r="E100" s="7">
        <v>268</v>
      </c>
      <c r="G100" s="7">
        <v>99</v>
      </c>
      <c r="H100" s="7">
        <v>111.06619999999999</v>
      </c>
      <c r="I100" s="7">
        <f t="shared" si="8"/>
        <v>85.400300000000541</v>
      </c>
      <c r="J100" s="7">
        <f t="shared" si="9"/>
        <v>90.949940571054341</v>
      </c>
      <c r="K100" s="5"/>
      <c r="L100" s="5"/>
      <c r="M100" s="5">
        <f t="shared" si="10"/>
        <v>-1.1690000000000111</v>
      </c>
      <c r="N100" s="5">
        <f t="shared" si="11"/>
        <v>-1.0415627182915976E-2</v>
      </c>
    </row>
    <row r="101" spans="1:14" x14ac:dyDescent="0.25">
      <c r="A101" s="7" t="s">
        <v>277</v>
      </c>
      <c r="B101" s="7"/>
      <c r="C101" s="7">
        <v>0</v>
      </c>
      <c r="D101" s="7">
        <v>1175.9000000000001</v>
      </c>
      <c r="E101" s="7">
        <v>267</v>
      </c>
      <c r="G101" s="7">
        <v>100</v>
      </c>
      <c r="H101" s="7">
        <v>109.89</v>
      </c>
      <c r="I101" s="7">
        <f t="shared" si="8"/>
        <v>83.874100000000553</v>
      </c>
      <c r="J101" s="7">
        <f t="shared" si="9"/>
        <v>89.636773377977846</v>
      </c>
      <c r="K101" s="5"/>
      <c r="L101" s="5"/>
      <c r="M101" s="5">
        <f t="shared" si="10"/>
        <v>-1.1761999999999944</v>
      </c>
      <c r="N101" s="5">
        <f t="shared" si="11"/>
        <v>-1.0590080510542312E-2</v>
      </c>
    </row>
    <row r="102" spans="1:14" x14ac:dyDescent="0.25">
      <c r="A102" s="7" t="s">
        <v>276</v>
      </c>
      <c r="B102" s="7"/>
      <c r="C102" s="7">
        <v>0</v>
      </c>
      <c r="D102" s="7">
        <v>1180.5</v>
      </c>
      <c r="E102" s="7">
        <v>266</v>
      </c>
      <c r="G102" s="7">
        <v>101</v>
      </c>
      <c r="H102" s="7">
        <v>108.7093</v>
      </c>
      <c r="I102" s="7">
        <f t="shared" si="8"/>
        <v>82.343400000000557</v>
      </c>
      <c r="J102" s="7">
        <f t="shared" si="9"/>
        <v>88.323681756107078</v>
      </c>
      <c r="K102" s="5"/>
      <c r="L102" s="5"/>
      <c r="M102" s="5">
        <f t="shared" si="10"/>
        <v>-1.1807000000000016</v>
      </c>
      <c r="N102" s="5">
        <f t="shared" si="11"/>
        <v>-1.074438074438076E-2</v>
      </c>
    </row>
    <row r="103" spans="1:14" x14ac:dyDescent="0.25">
      <c r="A103" s="7" t="s">
        <v>275</v>
      </c>
      <c r="B103" s="7"/>
      <c r="C103" s="7">
        <v>0</v>
      </c>
      <c r="D103" s="7">
        <v>1173.8</v>
      </c>
      <c r="E103" s="7">
        <v>265</v>
      </c>
      <c r="G103" s="7">
        <v>102</v>
      </c>
      <c r="H103" s="7">
        <v>107.5352</v>
      </c>
      <c r="I103" s="7">
        <f t="shared" si="8"/>
        <v>80.819300000000567</v>
      </c>
      <c r="J103" s="7">
        <f t="shared" si="9"/>
        <v>87.019753851596192</v>
      </c>
      <c r="K103" s="5"/>
      <c r="L103" s="5"/>
      <c r="M103" s="5">
        <f t="shared" si="10"/>
        <v>-1.1740999999999957</v>
      </c>
      <c r="N103" s="5">
        <f t="shared" si="11"/>
        <v>-1.0800363906307885E-2</v>
      </c>
    </row>
    <row r="104" spans="1:14" x14ac:dyDescent="0.25">
      <c r="A104" s="7" t="s">
        <v>274</v>
      </c>
      <c r="B104" s="7"/>
      <c r="C104" s="7">
        <v>0</v>
      </c>
      <c r="D104" s="7">
        <v>1161</v>
      </c>
      <c r="E104" s="7">
        <v>264</v>
      </c>
      <c r="G104" s="7">
        <v>103</v>
      </c>
      <c r="H104" s="7">
        <v>106.374</v>
      </c>
      <c r="I104" s="7">
        <f t="shared" si="8"/>
        <v>79.308100000000564</v>
      </c>
      <c r="J104" s="7">
        <f t="shared" si="9"/>
        <v>85.730086299274035</v>
      </c>
      <c r="K104" s="5"/>
      <c r="L104" s="5"/>
      <c r="M104" s="5">
        <f t="shared" si="10"/>
        <v>-1.161200000000008</v>
      </c>
      <c r="N104" s="5">
        <f t="shared" si="11"/>
        <v>-1.07983246416058E-2</v>
      </c>
    </row>
    <row r="105" spans="1:14" x14ac:dyDescent="0.25">
      <c r="A105" s="7" t="s">
        <v>273</v>
      </c>
      <c r="B105" s="7"/>
      <c r="C105" s="7">
        <v>0</v>
      </c>
      <c r="D105" s="7">
        <v>1067.5</v>
      </c>
      <c r="E105" s="7">
        <v>263</v>
      </c>
      <c r="G105" s="7">
        <v>104</v>
      </c>
      <c r="H105" s="7">
        <v>105.3062</v>
      </c>
      <c r="I105" s="7">
        <f t="shared" si="8"/>
        <v>77.890300000000579</v>
      </c>
      <c r="J105" s="7">
        <f t="shared" si="9"/>
        <v>84.519513357104302</v>
      </c>
      <c r="K105" s="5"/>
      <c r="L105" s="5"/>
      <c r="M105" s="5">
        <f t="shared" si="10"/>
        <v>-1.0677999999999912</v>
      </c>
      <c r="N105" s="5">
        <f t="shared" si="11"/>
        <v>-1.0038167221313397E-2</v>
      </c>
    </row>
    <row r="106" spans="1:14" x14ac:dyDescent="0.25">
      <c r="A106" s="7" t="s">
        <v>272</v>
      </c>
      <c r="B106" s="7"/>
      <c r="C106" s="7">
        <v>0</v>
      </c>
      <c r="D106" s="7">
        <v>1168.9000000000001</v>
      </c>
      <c r="E106" s="7">
        <v>262</v>
      </c>
      <c r="G106" s="7">
        <v>105</v>
      </c>
      <c r="H106" s="7">
        <v>104.1459</v>
      </c>
      <c r="I106" s="7">
        <f t="shared" si="8"/>
        <v>76.380000000000578</v>
      </c>
      <c r="J106" s="7">
        <f t="shared" si="9"/>
        <v>83.238248233604935</v>
      </c>
      <c r="K106" s="5"/>
      <c r="L106" s="5"/>
      <c r="M106" s="5">
        <f t="shared" si="10"/>
        <v>-1.1603000000000065</v>
      </c>
      <c r="N106" s="5">
        <f t="shared" si="11"/>
        <v>-1.1018344598893575E-2</v>
      </c>
    </row>
    <row r="107" spans="1:14" x14ac:dyDescent="0.25">
      <c r="A107" s="7" t="s">
        <v>271</v>
      </c>
      <c r="B107" s="7"/>
      <c r="C107" s="7">
        <v>0</v>
      </c>
      <c r="D107" s="7">
        <v>1176.5999999999999</v>
      </c>
      <c r="E107" s="7">
        <v>261</v>
      </c>
      <c r="G107" s="7">
        <v>106</v>
      </c>
      <c r="H107" s="7">
        <v>102.9691</v>
      </c>
      <c r="I107" s="7">
        <f t="shared" si="8"/>
        <v>74.853200000000584</v>
      </c>
      <c r="J107" s="7">
        <f t="shared" si="9"/>
        <v>81.947694927893366</v>
      </c>
      <c r="K107" s="5"/>
      <c r="L107" s="5"/>
      <c r="M107" s="5">
        <f t="shared" si="10"/>
        <v>-1.1768000000000001</v>
      </c>
      <c r="N107" s="5">
        <f t="shared" si="11"/>
        <v>-1.1299532674834056E-2</v>
      </c>
    </row>
    <row r="108" spans="1:14" x14ac:dyDescent="0.25">
      <c r="A108" s="7" t="s">
        <v>270</v>
      </c>
      <c r="B108" s="7"/>
      <c r="C108" s="7">
        <v>0</v>
      </c>
      <c r="D108" s="7">
        <v>1162.4000000000001</v>
      </c>
      <c r="E108" s="7">
        <v>260</v>
      </c>
      <c r="G108" s="7">
        <v>107</v>
      </c>
      <c r="H108" s="7">
        <v>101.80629999999999</v>
      </c>
      <c r="I108" s="7">
        <f t="shared" si="8"/>
        <v>73.340400000000585</v>
      </c>
      <c r="J108" s="7">
        <f t="shared" si="9"/>
        <v>80.672283521343687</v>
      </c>
      <c r="K108" s="5"/>
      <c r="L108" s="5"/>
      <c r="M108" s="5">
        <f t="shared" si="10"/>
        <v>-1.1628000000000043</v>
      </c>
      <c r="N108" s="5">
        <f t="shared" si="11"/>
        <v>-1.12927082008098E-2</v>
      </c>
    </row>
    <row r="109" spans="1:14" x14ac:dyDescent="0.25">
      <c r="A109" s="7" t="s">
        <v>269</v>
      </c>
      <c r="B109" s="7"/>
      <c r="C109" s="7">
        <v>0</v>
      </c>
      <c r="D109" s="7">
        <v>1176.8</v>
      </c>
      <c r="E109" s="7">
        <v>259</v>
      </c>
      <c r="G109" s="7">
        <v>108</v>
      </c>
      <c r="H109" s="7">
        <v>100.6293</v>
      </c>
      <c r="I109" s="7">
        <f t="shared" si="8"/>
        <v>71.813400000000598</v>
      </c>
      <c r="J109" s="7">
        <f t="shared" si="9"/>
        <v>79.389617490807069</v>
      </c>
      <c r="K109" s="5"/>
      <c r="L109" s="5"/>
      <c r="M109" s="5">
        <f t="shared" si="10"/>
        <v>-1.1769999999999925</v>
      </c>
      <c r="N109" s="5">
        <f t="shared" si="11"/>
        <v>-1.1561170575887667E-2</v>
      </c>
    </row>
    <row r="110" spans="1:14" x14ac:dyDescent="0.25">
      <c r="A110" s="7" t="s">
        <v>268</v>
      </c>
      <c r="B110" s="7"/>
      <c r="C110" s="7">
        <v>0</v>
      </c>
      <c r="D110" s="7">
        <v>1160.2</v>
      </c>
      <c r="E110" s="7">
        <v>258</v>
      </c>
      <c r="G110" s="7">
        <v>109</v>
      </c>
      <c r="H110" s="7">
        <v>99.468800000000002</v>
      </c>
      <c r="I110" s="7">
        <f t="shared" si="8"/>
        <v>70.302900000000605</v>
      </c>
      <c r="J110" s="7">
        <f t="shared" si="9"/>
        <v>78.12406256696201</v>
      </c>
      <c r="K110" s="5"/>
      <c r="L110" s="5"/>
      <c r="M110" s="5">
        <f t="shared" si="10"/>
        <v>-1.160499999999999</v>
      </c>
      <c r="N110" s="5">
        <f t="shared" si="11"/>
        <v>-1.1532426440410486E-2</v>
      </c>
    </row>
    <row r="111" spans="1:14" x14ac:dyDescent="0.25">
      <c r="A111" s="7" t="s">
        <v>267</v>
      </c>
      <c r="B111" s="7"/>
      <c r="C111" s="7">
        <v>0</v>
      </c>
      <c r="D111" s="7">
        <v>1103.8</v>
      </c>
      <c r="E111" s="7">
        <v>257</v>
      </c>
      <c r="G111" s="7">
        <v>110</v>
      </c>
      <c r="H111" s="7">
        <v>98.364699999999999</v>
      </c>
      <c r="I111" s="7">
        <f t="shared" si="8"/>
        <v>68.848800000000608</v>
      </c>
      <c r="J111" s="7">
        <f t="shared" si="9"/>
        <v>76.906888362787612</v>
      </c>
      <c r="K111" s="5"/>
      <c r="L111" s="5"/>
      <c r="M111" s="5">
        <f t="shared" si="10"/>
        <v>-1.1041000000000025</v>
      </c>
      <c r="N111" s="5">
        <f t="shared" si="11"/>
        <v>-1.1099963003474482E-2</v>
      </c>
    </row>
    <row r="112" spans="1:14" x14ac:dyDescent="0.25">
      <c r="A112" s="7" t="s">
        <v>266</v>
      </c>
      <c r="B112" s="7"/>
      <c r="C112" s="7">
        <v>0.27</v>
      </c>
      <c r="D112" s="7">
        <v>970.2</v>
      </c>
      <c r="E112" s="7">
        <v>256</v>
      </c>
      <c r="G112" s="7">
        <v>111</v>
      </c>
      <c r="H112" s="7">
        <v>97.383600000000001</v>
      </c>
      <c r="I112" s="7">
        <f t="shared" si="8"/>
        <v>67.517700000000616</v>
      </c>
      <c r="J112" s="7">
        <f t="shared" si="9"/>
        <v>75.789810862701401</v>
      </c>
      <c r="K112" s="5"/>
      <c r="L112" s="5"/>
      <c r="M112" s="5">
        <f t="shared" si="10"/>
        <v>-0.98109999999999786</v>
      </c>
      <c r="N112" s="5">
        <f t="shared" si="11"/>
        <v>-9.9741065646517281E-3</v>
      </c>
    </row>
    <row r="113" spans="1:14" x14ac:dyDescent="0.25">
      <c r="A113" s="7" t="s">
        <v>265</v>
      </c>
      <c r="B113" s="7"/>
      <c r="C113" s="7">
        <v>2.27</v>
      </c>
      <c r="D113" s="7">
        <v>1113.7</v>
      </c>
      <c r="E113" s="7">
        <v>255</v>
      </c>
      <c r="G113" s="7">
        <v>112</v>
      </c>
      <c r="H113" s="7">
        <v>96.259100000000004</v>
      </c>
      <c r="I113" s="7">
        <f t="shared" si="8"/>
        <v>66.043200000000624</v>
      </c>
      <c r="J113" s="7">
        <f t="shared" si="9"/>
        <v>74.56465691157301</v>
      </c>
      <c r="K113" s="5"/>
      <c r="L113" s="5"/>
      <c r="M113" s="5">
        <f t="shared" si="10"/>
        <v>-1.1244999999999976</v>
      </c>
      <c r="N113" s="5">
        <f t="shared" si="11"/>
        <v>-1.1547118816720655E-2</v>
      </c>
    </row>
    <row r="114" spans="1:14" x14ac:dyDescent="0.25">
      <c r="A114" s="7" t="s">
        <v>264</v>
      </c>
      <c r="B114" s="7"/>
      <c r="C114" s="7">
        <v>4.08</v>
      </c>
      <c r="D114" s="7">
        <v>994</v>
      </c>
      <c r="E114" s="7">
        <v>254</v>
      </c>
      <c r="G114" s="7">
        <v>113</v>
      </c>
      <c r="H114" s="7">
        <v>95.255499999999998</v>
      </c>
      <c r="I114" s="7">
        <f t="shared" si="8"/>
        <v>64.689600000000624</v>
      </c>
      <c r="J114" s="7">
        <f t="shared" si="9"/>
        <v>73.437243766463041</v>
      </c>
      <c r="K114" s="5"/>
      <c r="L114" s="5"/>
      <c r="M114" s="5">
        <f t="shared" si="10"/>
        <v>-1.0036000000000058</v>
      </c>
      <c r="N114" s="5">
        <f t="shared" si="11"/>
        <v>-1.0426027253527259E-2</v>
      </c>
    </row>
    <row r="115" spans="1:14" x14ac:dyDescent="0.25">
      <c r="A115" s="7" t="s">
        <v>263</v>
      </c>
      <c r="B115" s="7"/>
      <c r="C115" s="7">
        <v>0</v>
      </c>
      <c r="D115" s="7">
        <v>1041.0999999999999</v>
      </c>
      <c r="E115" s="7">
        <v>253</v>
      </c>
      <c r="G115" s="7">
        <v>114</v>
      </c>
      <c r="H115" s="7">
        <v>94.214100000000002</v>
      </c>
      <c r="I115" s="7">
        <f t="shared" si="8"/>
        <v>63.298200000000627</v>
      </c>
      <c r="J115" s="7">
        <f t="shared" si="9"/>
        <v>72.284376261086507</v>
      </c>
      <c r="K115" s="5"/>
      <c r="L115" s="5"/>
      <c r="M115" s="5">
        <f t="shared" si="10"/>
        <v>-1.0413999999999959</v>
      </c>
      <c r="N115" s="5">
        <f t="shared" si="11"/>
        <v>-1.0932702048700556E-2</v>
      </c>
    </row>
    <row r="116" spans="1:14" x14ac:dyDescent="0.25">
      <c r="A116" s="7" t="s">
        <v>262</v>
      </c>
      <c r="B116" s="7"/>
      <c r="C116" s="7">
        <v>0</v>
      </c>
      <c r="D116" s="7">
        <v>1023</v>
      </c>
      <c r="E116" s="7">
        <v>252</v>
      </c>
      <c r="G116" s="7">
        <v>115</v>
      </c>
      <c r="H116" s="7">
        <v>93.177800000000005</v>
      </c>
      <c r="I116" s="7">
        <f t="shared" si="8"/>
        <v>61.911900000000628</v>
      </c>
      <c r="J116" s="7">
        <f t="shared" si="9"/>
        <v>71.139290396875495</v>
      </c>
      <c r="K116" s="5"/>
      <c r="L116" s="5"/>
      <c r="M116" s="5">
        <f t="shared" si="10"/>
        <v>-1.0362999999999971</v>
      </c>
      <c r="N116" s="5">
        <f t="shared" si="11"/>
        <v>-1.0999415161849416E-2</v>
      </c>
    </row>
    <row r="117" spans="1:14" x14ac:dyDescent="0.25">
      <c r="A117" s="7" t="s">
        <v>261</v>
      </c>
      <c r="B117" s="7"/>
      <c r="C117" s="7">
        <v>0</v>
      </c>
      <c r="D117" s="7">
        <v>987.6</v>
      </c>
      <c r="E117" s="7">
        <v>251</v>
      </c>
      <c r="G117" s="7">
        <v>116</v>
      </c>
      <c r="H117" s="7">
        <v>92.19</v>
      </c>
      <c r="I117" s="7">
        <f t="shared" si="8"/>
        <v>60.57410000000062</v>
      </c>
      <c r="J117" s="7">
        <f t="shared" si="9"/>
        <v>70.035125874274257</v>
      </c>
      <c r="K117" s="5"/>
      <c r="L117" s="5"/>
      <c r="M117" s="5">
        <f t="shared" si="10"/>
        <v>-0.98780000000000712</v>
      </c>
      <c r="N117" s="5">
        <f t="shared" si="11"/>
        <v>-1.0601237633857067E-2</v>
      </c>
    </row>
    <row r="118" spans="1:14" x14ac:dyDescent="0.25">
      <c r="A118" s="7" t="s">
        <v>260</v>
      </c>
      <c r="B118" s="7"/>
      <c r="C118" s="7">
        <v>0.1</v>
      </c>
      <c r="D118" s="7">
        <v>863.4</v>
      </c>
      <c r="E118" s="7">
        <v>250</v>
      </c>
      <c r="G118" s="7">
        <v>117</v>
      </c>
      <c r="H118" s="7">
        <v>91.314400000000006</v>
      </c>
      <c r="I118" s="7">
        <f t="shared" si="8"/>
        <v>59.348500000000627</v>
      </c>
      <c r="J118" s="7">
        <f t="shared" si="9"/>
        <v>69.019947913372718</v>
      </c>
      <c r="K118" s="5"/>
      <c r="L118" s="5"/>
      <c r="M118" s="5">
        <f t="shared" si="10"/>
        <v>-0.8755999999999915</v>
      </c>
      <c r="N118" s="5">
        <f t="shared" si="11"/>
        <v>-9.4977763314892244E-3</v>
      </c>
    </row>
    <row r="119" spans="1:14" x14ac:dyDescent="0.25">
      <c r="A119" s="7" t="s">
        <v>259</v>
      </c>
      <c r="B119" s="7"/>
      <c r="C119" s="7">
        <v>0</v>
      </c>
      <c r="D119" s="7">
        <v>770.5</v>
      </c>
      <c r="E119" s="7">
        <v>249</v>
      </c>
      <c r="G119" s="7">
        <v>118</v>
      </c>
      <c r="H119" s="7">
        <v>90.543700000000001</v>
      </c>
      <c r="I119" s="7">
        <f t="shared" si="8"/>
        <v>58.22780000000062</v>
      </c>
      <c r="J119" s="7">
        <f t="shared" si="9"/>
        <v>68.087414667172382</v>
      </c>
      <c r="K119" s="5"/>
      <c r="L119" s="5"/>
      <c r="M119" s="5">
        <f t="shared" si="10"/>
        <v>-0.77070000000000505</v>
      </c>
      <c r="N119" s="5">
        <f t="shared" si="11"/>
        <v>-8.4400707883970656E-3</v>
      </c>
    </row>
    <row r="120" spans="1:14" x14ac:dyDescent="0.25">
      <c r="A120" s="7" t="s">
        <v>258</v>
      </c>
      <c r="B120" s="7"/>
      <c r="C120" s="7">
        <v>0</v>
      </c>
      <c r="D120" s="7">
        <v>1030.8</v>
      </c>
      <c r="E120" s="7">
        <v>248</v>
      </c>
      <c r="G120" s="7">
        <v>119</v>
      </c>
      <c r="H120" s="7">
        <v>89.512699999999995</v>
      </c>
      <c r="I120" s="7">
        <f t="shared" si="8"/>
        <v>56.846800000000613</v>
      </c>
      <c r="J120" s="7">
        <f t="shared" si="9"/>
        <v>66.962119152168526</v>
      </c>
      <c r="K120" s="5"/>
      <c r="L120" s="5"/>
      <c r="M120" s="5">
        <f t="shared" si="10"/>
        <v>-1.0310000000000059</v>
      </c>
      <c r="N120" s="5">
        <f t="shared" si="11"/>
        <v>-1.1386766831927632E-2</v>
      </c>
    </row>
    <row r="121" spans="1:14" x14ac:dyDescent="0.25">
      <c r="A121" s="7" t="s">
        <v>257</v>
      </c>
      <c r="B121" s="7"/>
      <c r="C121" s="7">
        <v>0</v>
      </c>
      <c r="D121" s="7">
        <v>1036.2</v>
      </c>
      <c r="E121" s="7">
        <v>247</v>
      </c>
      <c r="G121" s="7">
        <v>120</v>
      </c>
      <c r="H121" s="7">
        <v>88.476299999999995</v>
      </c>
      <c r="I121" s="7">
        <f t="shared" si="8"/>
        <v>55.460400000000611</v>
      </c>
      <c r="J121" s="7">
        <f t="shared" si="9"/>
        <v>65.836815309369612</v>
      </c>
      <c r="K121" s="5"/>
      <c r="L121" s="5"/>
      <c r="M121" s="5">
        <f t="shared" si="10"/>
        <v>-1.0364000000000004</v>
      </c>
      <c r="N121" s="5">
        <f t="shared" si="11"/>
        <v>-1.1578245321613587E-2</v>
      </c>
    </row>
    <row r="122" spans="1:14" x14ac:dyDescent="0.25">
      <c r="A122" s="7" t="s">
        <v>256</v>
      </c>
      <c r="B122" s="7"/>
      <c r="C122" s="7">
        <v>0</v>
      </c>
      <c r="D122" s="7">
        <v>986.4</v>
      </c>
      <c r="E122" s="7">
        <v>246</v>
      </c>
      <c r="G122" s="7">
        <v>121</v>
      </c>
      <c r="H122" s="7">
        <v>87.489599999999996</v>
      </c>
      <c r="I122" s="7">
        <f t="shared" si="8"/>
        <v>54.123700000000611</v>
      </c>
      <c r="J122" s="7">
        <f t="shared" si="9"/>
        <v>64.752593990601156</v>
      </c>
      <c r="K122" s="5"/>
      <c r="L122" s="5"/>
      <c r="M122" s="5">
        <f t="shared" si="10"/>
        <v>-0.98669999999999902</v>
      </c>
      <c r="N122" s="5">
        <f t="shared" si="11"/>
        <v>-1.1152139047405906E-2</v>
      </c>
    </row>
    <row r="123" spans="1:14" x14ac:dyDescent="0.25">
      <c r="A123" s="7" t="s">
        <v>255</v>
      </c>
      <c r="B123" s="7"/>
      <c r="C123" s="7">
        <v>0</v>
      </c>
      <c r="D123" s="7">
        <v>967</v>
      </c>
      <c r="E123" s="7">
        <v>245</v>
      </c>
      <c r="G123" s="7">
        <v>122</v>
      </c>
      <c r="H123" s="7">
        <v>86.522300000000001</v>
      </c>
      <c r="I123" s="7">
        <f t="shared" si="8"/>
        <v>52.806400000000615</v>
      </c>
      <c r="J123" s="7">
        <f t="shared" si="9"/>
        <v>63.68667822270293</v>
      </c>
      <c r="K123" s="5"/>
      <c r="L123" s="5"/>
      <c r="M123" s="5">
        <f t="shared" si="10"/>
        <v>-0.9672999999999945</v>
      </c>
      <c r="N123" s="5">
        <f t="shared" si="11"/>
        <v>-1.1056171247782531E-2</v>
      </c>
    </row>
    <row r="124" spans="1:14" x14ac:dyDescent="0.25">
      <c r="A124" s="7" t="s">
        <v>254</v>
      </c>
      <c r="B124" s="7"/>
      <c r="C124" s="7">
        <v>3.66</v>
      </c>
      <c r="D124" s="7">
        <v>888.6</v>
      </c>
      <c r="E124" s="7">
        <v>244</v>
      </c>
      <c r="G124" s="7">
        <v>123</v>
      </c>
      <c r="H124" s="7">
        <v>85.626400000000004</v>
      </c>
      <c r="I124" s="7">
        <f t="shared" si="8"/>
        <v>51.560500000000616</v>
      </c>
      <c r="J124" s="7">
        <f t="shared" si="9"/>
        <v>62.677230947032733</v>
      </c>
      <c r="K124" s="5"/>
      <c r="L124" s="5"/>
      <c r="M124" s="5">
        <f t="shared" si="10"/>
        <v>-0.89589999999999748</v>
      </c>
      <c r="N124" s="5">
        <f t="shared" si="11"/>
        <v>-1.0354555993079212E-2</v>
      </c>
    </row>
    <row r="125" spans="1:14" x14ac:dyDescent="0.25">
      <c r="A125" s="7" t="s">
        <v>253</v>
      </c>
      <c r="B125" s="7"/>
      <c r="C125" s="7">
        <v>0</v>
      </c>
      <c r="D125" s="7">
        <v>855.6</v>
      </c>
      <c r="E125" s="7">
        <v>243</v>
      </c>
      <c r="G125" s="7">
        <v>124</v>
      </c>
      <c r="H125" s="7">
        <v>84.770499999999998</v>
      </c>
      <c r="I125" s="7">
        <f t="shared" si="8"/>
        <v>50.354600000000609</v>
      </c>
      <c r="J125" s="7">
        <f t="shared" si="9"/>
        <v>61.700725080062199</v>
      </c>
      <c r="K125" s="5"/>
      <c r="L125" s="5"/>
      <c r="M125" s="5">
        <f t="shared" si="10"/>
        <v>-0.85590000000000543</v>
      </c>
      <c r="N125" s="5">
        <f t="shared" si="11"/>
        <v>-9.9957489746153681E-3</v>
      </c>
    </row>
    <row r="126" spans="1:14" x14ac:dyDescent="0.25">
      <c r="A126" s="7" t="s">
        <v>252</v>
      </c>
      <c r="B126" s="7"/>
      <c r="C126" s="7">
        <v>0</v>
      </c>
      <c r="D126" s="7">
        <v>823.8</v>
      </c>
      <c r="E126" s="7">
        <v>242</v>
      </c>
      <c r="G126" s="7">
        <v>125</v>
      </c>
      <c r="H126" s="7">
        <v>83.946399999999997</v>
      </c>
      <c r="I126" s="7">
        <f t="shared" si="8"/>
        <v>49.180500000000606</v>
      </c>
      <c r="J126" s="7">
        <f t="shared" si="9"/>
        <v>60.750898872378158</v>
      </c>
      <c r="K126" s="5"/>
      <c r="L126" s="5"/>
      <c r="M126" s="5">
        <f t="shared" si="10"/>
        <v>-0.82410000000000139</v>
      </c>
      <c r="N126" s="5">
        <f t="shared" si="11"/>
        <v>-9.7215422818079569E-3</v>
      </c>
    </row>
    <row r="127" spans="1:14" x14ac:dyDescent="0.25">
      <c r="A127" s="7" t="s">
        <v>251</v>
      </c>
      <c r="B127" s="7"/>
      <c r="C127" s="7">
        <v>0</v>
      </c>
      <c r="D127" s="7">
        <v>1035.5</v>
      </c>
      <c r="E127" s="7">
        <v>241</v>
      </c>
      <c r="G127" s="7">
        <v>126</v>
      </c>
      <c r="H127" s="7">
        <v>82.911000000000001</v>
      </c>
      <c r="I127" s="7">
        <f t="shared" si="8"/>
        <v>47.795100000000609</v>
      </c>
      <c r="J127" s="7">
        <f t="shared" si="9"/>
        <v>59.651593593146885</v>
      </c>
      <c r="K127" s="5"/>
      <c r="L127" s="5"/>
      <c r="M127" s="5">
        <f t="shared" si="10"/>
        <v>-1.0353999999999957</v>
      </c>
      <c r="N127" s="5">
        <f t="shared" si="11"/>
        <v>-1.2334060781641568E-2</v>
      </c>
    </row>
    <row r="128" spans="1:14" x14ac:dyDescent="0.25">
      <c r="A128" s="7" t="s">
        <v>250</v>
      </c>
      <c r="B128" s="7"/>
      <c r="C128" s="7">
        <v>0</v>
      </c>
      <c r="D128" s="7">
        <v>875.6</v>
      </c>
      <c r="E128" s="7">
        <v>240</v>
      </c>
      <c r="G128" s="7">
        <v>127</v>
      </c>
      <c r="H128" s="7">
        <v>82.035300000000007</v>
      </c>
      <c r="I128" s="7">
        <f t="shared" si="8"/>
        <v>46.569400000000613</v>
      </c>
      <c r="J128" s="7">
        <f t="shared" si="9"/>
        <v>58.671557765457933</v>
      </c>
      <c r="K128" s="5"/>
      <c r="L128" s="5"/>
      <c r="M128" s="5">
        <f t="shared" si="10"/>
        <v>-0.87569999999999482</v>
      </c>
      <c r="N128" s="5">
        <f t="shared" si="11"/>
        <v>-1.0561927850345489E-2</v>
      </c>
    </row>
    <row r="129" spans="1:14" x14ac:dyDescent="0.25">
      <c r="A129" s="7" t="s">
        <v>249</v>
      </c>
      <c r="B129" s="7"/>
      <c r="C129" s="7">
        <v>0</v>
      </c>
      <c r="D129" s="7">
        <v>854.4</v>
      </c>
      <c r="E129" s="7">
        <v>239</v>
      </c>
      <c r="G129" s="7">
        <v>128</v>
      </c>
      <c r="H129" s="7">
        <v>81.180800000000005</v>
      </c>
      <c r="I129" s="7">
        <f t="shared" si="8"/>
        <v>45.36490000000061</v>
      </c>
      <c r="J129" s="7">
        <f t="shared" si="9"/>
        <v>57.710420290363871</v>
      </c>
      <c r="K129" s="5"/>
      <c r="L129" s="5"/>
      <c r="M129" s="5">
        <f t="shared" si="10"/>
        <v>-0.85450000000000159</v>
      </c>
      <c r="N129" s="5">
        <f t="shared" si="11"/>
        <v>-1.0416247639735596E-2</v>
      </c>
    </row>
    <row r="130" spans="1:14" x14ac:dyDescent="0.25">
      <c r="A130" s="7" t="s">
        <v>248</v>
      </c>
      <c r="B130" s="7"/>
      <c r="C130" s="7">
        <v>0</v>
      </c>
      <c r="D130" s="7">
        <v>778.5</v>
      </c>
      <c r="E130" s="7">
        <v>238</v>
      </c>
      <c r="G130" s="7">
        <v>129</v>
      </c>
      <c r="H130" s="7">
        <v>80.402299999999997</v>
      </c>
      <c r="I130" s="7">
        <f t="shared" si="8"/>
        <v>44.2364000000006</v>
      </c>
      <c r="J130" s="7">
        <f t="shared" si="9"/>
        <v>56.806994330086951</v>
      </c>
      <c r="K130" s="5"/>
      <c r="L130" s="5"/>
      <c r="M130" s="5">
        <f t="shared" si="10"/>
        <v>-0.77850000000000819</v>
      </c>
      <c r="N130" s="5">
        <f t="shared" si="11"/>
        <v>-9.5897059403209639E-3</v>
      </c>
    </row>
    <row r="131" spans="1:14" x14ac:dyDescent="0.25">
      <c r="A131" s="7" t="s">
        <v>247</v>
      </c>
      <c r="B131" s="7"/>
      <c r="C131" s="7">
        <v>0</v>
      </c>
      <c r="D131" s="7">
        <v>763</v>
      </c>
      <c r="E131" s="7">
        <v>237</v>
      </c>
      <c r="G131" s="7">
        <v>130</v>
      </c>
      <c r="H131" s="7">
        <v>79.639200000000002</v>
      </c>
      <c r="I131" s="7">
        <f t="shared" si="8"/>
        <v>43.123300000000604</v>
      </c>
      <c r="J131" s="7">
        <f t="shared" si="9"/>
        <v>55.917837895839554</v>
      </c>
      <c r="K131" s="5"/>
      <c r="L131" s="5"/>
      <c r="M131" s="5">
        <f t="shared" ref="M131:M162" si="12">H131-H130</f>
        <v>-0.76309999999999434</v>
      </c>
      <c r="N131" s="5">
        <f t="shared" ref="N131:N162" si="13">(H131-H130)/H130</f>
        <v>-9.4910220230017602E-3</v>
      </c>
    </row>
    <row r="132" spans="1:14" x14ac:dyDescent="0.25">
      <c r="A132" s="7" t="s">
        <v>246</v>
      </c>
      <c r="B132" s="7"/>
      <c r="C132" s="7">
        <v>0</v>
      </c>
      <c r="D132" s="7">
        <v>476.8</v>
      </c>
      <c r="E132" s="7">
        <v>236</v>
      </c>
      <c r="G132" s="7">
        <v>131</v>
      </c>
      <c r="H132" s="7">
        <v>79.162300000000002</v>
      </c>
      <c r="I132" s="7">
        <f t="shared" ref="I132:I187" si="14">I131+M132-$Q$3</f>
        <v>42.296400000000602</v>
      </c>
      <c r="J132" s="7">
        <f t="shared" ref="J132:J187" si="15">J131*(1+N132)-$Q$3</f>
        <v>55.232987509440321</v>
      </c>
      <c r="K132" s="5"/>
      <c r="L132" s="5"/>
      <c r="M132" s="5">
        <f t="shared" si="12"/>
        <v>-0.47690000000000055</v>
      </c>
      <c r="N132" s="5">
        <f t="shared" si="13"/>
        <v>-5.9882570392470105E-3</v>
      </c>
    </row>
    <row r="133" spans="1:14" x14ac:dyDescent="0.25">
      <c r="A133" s="7" t="s">
        <v>245</v>
      </c>
      <c r="B133" s="7"/>
      <c r="C133" s="7">
        <v>0</v>
      </c>
      <c r="D133" s="7">
        <v>374.1</v>
      </c>
      <c r="E133" s="7">
        <v>235</v>
      </c>
      <c r="G133" s="7">
        <v>132</v>
      </c>
      <c r="H133" s="7">
        <v>78.788200000000003</v>
      </c>
      <c r="I133" s="7">
        <f t="shared" si="14"/>
        <v>41.572300000000602</v>
      </c>
      <c r="J133" s="7">
        <f t="shared" si="15"/>
        <v>54.621971083347582</v>
      </c>
      <c r="K133" s="5"/>
      <c r="L133" s="5"/>
      <c r="M133" s="5">
        <f t="shared" si="12"/>
        <v>-0.37409999999999854</v>
      </c>
      <c r="N133" s="5">
        <f t="shared" si="13"/>
        <v>-4.7257343457681057E-3</v>
      </c>
    </row>
    <row r="134" spans="1:14" x14ac:dyDescent="0.25">
      <c r="A134" s="7" t="s">
        <v>244</v>
      </c>
      <c r="B134" s="7"/>
      <c r="C134" s="7">
        <v>0</v>
      </c>
      <c r="D134" s="7">
        <v>647.6</v>
      </c>
      <c r="E134" s="7">
        <v>234</v>
      </c>
      <c r="G134" s="7">
        <v>133</v>
      </c>
      <c r="H134" s="7">
        <v>78.1404</v>
      </c>
      <c r="I134" s="7">
        <f t="shared" si="14"/>
        <v>40.574500000000597</v>
      </c>
      <c r="J134" s="7">
        <f t="shared" si="15"/>
        <v>53.822866866373559</v>
      </c>
      <c r="K134" s="5"/>
      <c r="L134" s="5"/>
      <c r="M134" s="5">
        <f t="shared" si="12"/>
        <v>-0.64780000000000371</v>
      </c>
      <c r="N134" s="5">
        <f t="shared" si="13"/>
        <v>-8.2220434024384836E-3</v>
      </c>
    </row>
    <row r="135" spans="1:14" x14ac:dyDescent="0.25">
      <c r="A135" s="7" t="s">
        <v>243</v>
      </c>
      <c r="B135" s="7"/>
      <c r="C135" s="7">
        <v>0</v>
      </c>
      <c r="D135" s="7">
        <v>612.4</v>
      </c>
      <c r="E135" s="7">
        <v>233</v>
      </c>
      <c r="G135" s="7">
        <v>134</v>
      </c>
      <c r="H135" s="7">
        <v>77.527799999999999</v>
      </c>
      <c r="I135" s="7">
        <f t="shared" si="14"/>
        <v>39.611900000000595</v>
      </c>
      <c r="J135" s="7">
        <f t="shared" si="15"/>
        <v>53.050909873034129</v>
      </c>
      <c r="K135" s="5"/>
      <c r="L135" s="5"/>
      <c r="M135" s="5">
        <f t="shared" si="12"/>
        <v>-0.61260000000000048</v>
      </c>
      <c r="N135" s="5">
        <f t="shared" si="13"/>
        <v>-7.8397346315094429E-3</v>
      </c>
    </row>
    <row r="136" spans="1:14" x14ac:dyDescent="0.25">
      <c r="A136" s="7" t="s">
        <v>242</v>
      </c>
      <c r="B136" s="7"/>
      <c r="C136" s="7">
        <v>0</v>
      </c>
      <c r="D136" s="7">
        <v>592.5</v>
      </c>
      <c r="E136" s="7">
        <v>232</v>
      </c>
      <c r="G136" s="7">
        <v>135</v>
      </c>
      <c r="H136" s="7">
        <v>76.935199999999995</v>
      </c>
      <c r="I136" s="7">
        <f t="shared" si="14"/>
        <v>38.66930000000059</v>
      </c>
      <c r="J136" s="7">
        <f t="shared" si="15"/>
        <v>52.295404116508593</v>
      </c>
      <c r="K136" s="5"/>
      <c r="L136" s="5"/>
      <c r="M136" s="5">
        <f t="shared" si="12"/>
        <v>-0.59260000000000446</v>
      </c>
      <c r="N136" s="5">
        <f t="shared" si="13"/>
        <v>-7.6437097402480714E-3</v>
      </c>
    </row>
    <row r="137" spans="1:14" x14ac:dyDescent="0.25">
      <c r="A137" s="7" t="s">
        <v>241</v>
      </c>
      <c r="B137" s="7"/>
      <c r="C137" s="7">
        <v>5.29</v>
      </c>
      <c r="D137" s="7">
        <v>612.79999999999995</v>
      </c>
      <c r="E137" s="7">
        <v>231</v>
      </c>
      <c r="G137" s="7">
        <v>136</v>
      </c>
      <c r="H137" s="7">
        <v>76.320599999999999</v>
      </c>
      <c r="I137" s="7">
        <f t="shared" si="14"/>
        <v>37.704700000000592</v>
      </c>
      <c r="J137" s="7">
        <f t="shared" si="15"/>
        <v>51.527640136301798</v>
      </c>
      <c r="K137" s="5"/>
      <c r="L137" s="5"/>
      <c r="M137" s="5">
        <f t="shared" si="12"/>
        <v>-0.61459999999999582</v>
      </c>
      <c r="N137" s="5">
        <f t="shared" si="13"/>
        <v>-7.9885410059374103E-3</v>
      </c>
    </row>
    <row r="138" spans="1:14" x14ac:dyDescent="0.25">
      <c r="A138" s="7" t="s">
        <v>240</v>
      </c>
      <c r="B138" s="7"/>
      <c r="C138" s="7">
        <v>0</v>
      </c>
      <c r="D138" s="7">
        <v>224.2</v>
      </c>
      <c r="E138" s="7">
        <v>230</v>
      </c>
      <c r="G138" s="7">
        <v>137</v>
      </c>
      <c r="H138" s="7">
        <v>76.253699999999995</v>
      </c>
      <c r="I138" s="7">
        <f t="shared" si="14"/>
        <v>37.287800000000587</v>
      </c>
      <c r="J138" s="7">
        <f t="shared" si="15"/>
        <v>51.132472787969647</v>
      </c>
      <c r="K138" s="5"/>
      <c r="L138" s="5"/>
      <c r="M138" s="5">
        <f t="shared" si="12"/>
        <v>-6.6900000000003956E-2</v>
      </c>
      <c r="N138" s="5">
        <f t="shared" si="13"/>
        <v>-8.7656543580637411E-4</v>
      </c>
    </row>
    <row r="139" spans="1:14" x14ac:dyDescent="0.25">
      <c r="A139" s="7" t="s">
        <v>239</v>
      </c>
      <c r="B139" s="7"/>
      <c r="C139" s="7">
        <v>0</v>
      </c>
      <c r="D139" s="7">
        <v>293.39999999999998</v>
      </c>
      <c r="E139" s="7">
        <v>229</v>
      </c>
      <c r="G139" s="7">
        <v>138</v>
      </c>
      <c r="H139" s="7">
        <v>75.960300000000004</v>
      </c>
      <c r="I139" s="7">
        <f t="shared" si="14"/>
        <v>36.644400000000594</v>
      </c>
      <c r="J139" s="7">
        <f t="shared" si="15"/>
        <v>50.58573128538039</v>
      </c>
      <c r="K139" s="5"/>
      <c r="L139" s="5"/>
      <c r="M139" s="5">
        <f t="shared" si="12"/>
        <v>-0.29339999999999122</v>
      </c>
      <c r="N139" s="5">
        <f t="shared" si="13"/>
        <v>-3.8476821452597216E-3</v>
      </c>
    </row>
    <row r="140" spans="1:14" x14ac:dyDescent="0.25">
      <c r="A140" s="7" t="s">
        <v>238</v>
      </c>
      <c r="B140" s="7"/>
      <c r="C140" s="7">
        <v>0</v>
      </c>
      <c r="D140" s="7">
        <v>413.9</v>
      </c>
      <c r="E140" s="7">
        <v>228</v>
      </c>
      <c r="G140" s="7">
        <v>139</v>
      </c>
      <c r="H140" s="7">
        <v>75.546300000000002</v>
      </c>
      <c r="I140" s="7">
        <f t="shared" si="14"/>
        <v>35.880400000000591</v>
      </c>
      <c r="J140" s="7">
        <f t="shared" si="15"/>
        <v>49.960028151609883</v>
      </c>
      <c r="K140" s="5"/>
      <c r="L140" s="5"/>
      <c r="M140" s="5">
        <f t="shared" si="12"/>
        <v>-0.41400000000000148</v>
      </c>
      <c r="N140" s="5">
        <f t="shared" si="13"/>
        <v>-5.450215441487217E-3</v>
      </c>
    </row>
    <row r="141" spans="1:14" x14ac:dyDescent="0.25">
      <c r="A141" s="7" t="s">
        <v>237</v>
      </c>
      <c r="B141" s="7"/>
      <c r="C141" s="7">
        <v>0</v>
      </c>
      <c r="D141" s="7">
        <v>768.4</v>
      </c>
      <c r="E141" s="7">
        <v>227</v>
      </c>
      <c r="G141" s="7">
        <v>140</v>
      </c>
      <c r="H141" s="7">
        <v>74.778800000000004</v>
      </c>
      <c r="I141" s="7">
        <f t="shared" si="14"/>
        <v>34.762900000000592</v>
      </c>
      <c r="J141" s="7">
        <f t="shared" si="15"/>
        <v>49.102467601240633</v>
      </c>
      <c r="K141" s="5"/>
      <c r="L141" s="5"/>
      <c r="M141" s="5">
        <f t="shared" si="12"/>
        <v>-0.76749999999999829</v>
      </c>
      <c r="N141" s="5">
        <f t="shared" si="13"/>
        <v>-1.0159332753556405E-2</v>
      </c>
    </row>
    <row r="142" spans="1:14" x14ac:dyDescent="0.25">
      <c r="A142" s="7" t="s">
        <v>236</v>
      </c>
      <c r="B142" s="7"/>
      <c r="C142" s="7">
        <v>0</v>
      </c>
      <c r="D142" s="7">
        <v>607.70000000000005</v>
      </c>
      <c r="E142" s="7">
        <v>226</v>
      </c>
      <c r="G142" s="7">
        <v>141</v>
      </c>
      <c r="H142" s="7">
        <v>74.172399999999996</v>
      </c>
      <c r="I142" s="7">
        <f t="shared" si="14"/>
        <v>33.806500000000582</v>
      </c>
      <c r="J142" s="7">
        <f t="shared" si="15"/>
        <v>48.354283405273428</v>
      </c>
      <c r="K142" s="5"/>
      <c r="L142" s="5"/>
      <c r="M142" s="5">
        <f t="shared" si="12"/>
        <v>-0.60640000000000782</v>
      </c>
      <c r="N142" s="5">
        <f t="shared" si="13"/>
        <v>-8.1092502153017679E-3</v>
      </c>
    </row>
    <row r="143" spans="1:14" x14ac:dyDescent="0.25">
      <c r="A143" s="7" t="s">
        <v>235</v>
      </c>
      <c r="B143" s="7"/>
      <c r="C143" s="7">
        <v>0</v>
      </c>
      <c r="D143" s="7">
        <v>621.29999999999995</v>
      </c>
      <c r="E143" s="7">
        <v>225</v>
      </c>
      <c r="G143" s="7">
        <v>142</v>
      </c>
      <c r="H143" s="7">
        <v>73.5642</v>
      </c>
      <c r="I143" s="7">
        <f t="shared" si="14"/>
        <v>32.848300000000584</v>
      </c>
      <c r="J143" s="7">
        <f t="shared" si="15"/>
        <v>47.607787199581189</v>
      </c>
      <c r="K143" s="5"/>
      <c r="L143" s="5"/>
      <c r="M143" s="5">
        <f t="shared" si="12"/>
        <v>-0.60819999999999652</v>
      </c>
      <c r="N143" s="5">
        <f t="shared" si="13"/>
        <v>-8.1998155648192132E-3</v>
      </c>
    </row>
    <row r="144" spans="1:14" x14ac:dyDescent="0.25">
      <c r="A144" s="7" t="s">
        <v>234</v>
      </c>
      <c r="B144" s="7"/>
      <c r="C144" s="7">
        <v>0</v>
      </c>
      <c r="D144" s="7">
        <v>667.8</v>
      </c>
      <c r="E144" s="7">
        <v>224</v>
      </c>
      <c r="G144" s="7">
        <v>143</v>
      </c>
      <c r="H144" s="7">
        <v>72.896299999999997</v>
      </c>
      <c r="I144" s="7">
        <f t="shared" si="14"/>
        <v>31.83040000000058</v>
      </c>
      <c r="J144" s="7">
        <f t="shared" si="15"/>
        <v>46.82554922145323</v>
      </c>
      <c r="K144" s="5"/>
      <c r="L144" s="5"/>
      <c r="M144" s="5">
        <f t="shared" si="12"/>
        <v>-0.66790000000000305</v>
      </c>
      <c r="N144" s="5">
        <f t="shared" si="13"/>
        <v>-9.0791444751659508E-3</v>
      </c>
    </row>
    <row r="145" spans="1:14" x14ac:dyDescent="0.25">
      <c r="A145" s="7" t="s">
        <v>233</v>
      </c>
      <c r="B145" s="7"/>
      <c r="C145" s="7">
        <v>0</v>
      </c>
      <c r="D145" s="7">
        <v>660.1</v>
      </c>
      <c r="E145" s="7">
        <v>223</v>
      </c>
      <c r="G145" s="7">
        <v>144</v>
      </c>
      <c r="H145" s="7">
        <v>72.236099999999993</v>
      </c>
      <c r="I145" s="7">
        <f t="shared" si="14"/>
        <v>30.820200000000575</v>
      </c>
      <c r="J145" s="7">
        <f t="shared" si="15"/>
        <v>46.051464218565521</v>
      </c>
      <c r="K145" s="5"/>
      <c r="L145" s="5"/>
      <c r="M145" s="5">
        <f t="shared" si="12"/>
        <v>-0.66020000000000323</v>
      </c>
      <c r="N145" s="5">
        <f t="shared" si="13"/>
        <v>-9.056701094568631E-3</v>
      </c>
    </row>
    <row r="146" spans="1:14" x14ac:dyDescent="0.25">
      <c r="A146" s="7" t="s">
        <v>232</v>
      </c>
      <c r="B146" s="7"/>
      <c r="C146" s="7">
        <v>0</v>
      </c>
      <c r="D146" s="7">
        <v>559.5</v>
      </c>
      <c r="E146" s="7">
        <v>222</v>
      </c>
      <c r="G146" s="7">
        <v>145</v>
      </c>
      <c r="H146" s="7">
        <v>71.676599999999993</v>
      </c>
      <c r="I146" s="7">
        <f t="shared" si="14"/>
        <v>29.910700000000574</v>
      </c>
      <c r="J146" s="7">
        <f t="shared" si="15"/>
        <v>45.344775606773254</v>
      </c>
      <c r="K146" s="5"/>
      <c r="L146" s="5"/>
      <c r="M146" s="5">
        <f t="shared" si="12"/>
        <v>-0.55949999999999989</v>
      </c>
      <c r="N146" s="5">
        <f t="shared" si="13"/>
        <v>-7.7454347618434545E-3</v>
      </c>
    </row>
    <row r="147" spans="1:14" x14ac:dyDescent="0.25">
      <c r="A147" s="7" t="s">
        <v>231</v>
      </c>
      <c r="B147" s="7"/>
      <c r="C147" s="7">
        <v>0</v>
      </c>
      <c r="D147" s="7">
        <v>563.6</v>
      </c>
      <c r="E147" s="7">
        <v>221</v>
      </c>
      <c r="G147" s="7">
        <v>146</v>
      </c>
      <c r="H147" s="7">
        <v>71.112899999999996</v>
      </c>
      <c r="I147" s="7">
        <f t="shared" si="14"/>
        <v>28.997000000000575</v>
      </c>
      <c r="J147" s="7">
        <f t="shared" si="15"/>
        <v>44.638162011687299</v>
      </c>
      <c r="K147" s="5"/>
      <c r="L147" s="5"/>
      <c r="M147" s="5">
        <f t="shared" si="12"/>
        <v>-0.5636999999999972</v>
      </c>
      <c r="N147" s="5">
        <f t="shared" si="13"/>
        <v>-7.8644913402700078E-3</v>
      </c>
    </row>
    <row r="148" spans="1:14" x14ac:dyDescent="0.25">
      <c r="A148" s="7" t="s">
        <v>230</v>
      </c>
      <c r="B148" s="7"/>
      <c r="C148" s="7">
        <v>0</v>
      </c>
      <c r="D148" s="7">
        <v>717</v>
      </c>
      <c r="E148" s="7">
        <v>220</v>
      </c>
      <c r="G148" s="7">
        <v>147</v>
      </c>
      <c r="H148" s="7">
        <v>70.395700000000005</v>
      </c>
      <c r="I148" s="7">
        <f t="shared" si="14"/>
        <v>27.929800000000583</v>
      </c>
      <c r="J148" s="7">
        <f t="shared" si="15"/>
        <v>43.837969574101685</v>
      </c>
      <c r="K148" s="5"/>
      <c r="L148" s="5"/>
      <c r="M148" s="5">
        <f t="shared" si="12"/>
        <v>-0.71719999999999118</v>
      </c>
      <c r="N148" s="5">
        <f t="shared" si="13"/>
        <v>-1.0085371289878365E-2</v>
      </c>
    </row>
    <row r="149" spans="1:14" x14ac:dyDescent="0.25">
      <c r="A149" s="7" t="s">
        <v>229</v>
      </c>
      <c r="B149" s="7"/>
      <c r="C149" s="7">
        <v>0</v>
      </c>
      <c r="D149" s="7">
        <v>720.4</v>
      </c>
      <c r="E149" s="7">
        <v>219</v>
      </c>
      <c r="G149" s="7">
        <v>148</v>
      </c>
      <c r="H149" s="7">
        <v>69.676000000000002</v>
      </c>
      <c r="I149" s="7">
        <f t="shared" si="14"/>
        <v>26.860100000000578</v>
      </c>
      <c r="J149" s="7">
        <f t="shared" si="15"/>
        <v>43.039786138146347</v>
      </c>
      <c r="K149" s="5"/>
      <c r="L149" s="5"/>
      <c r="M149" s="5">
        <f t="shared" si="12"/>
        <v>-0.71970000000000312</v>
      </c>
      <c r="N149" s="5">
        <f t="shared" si="13"/>
        <v>-1.0223635818665104E-2</v>
      </c>
    </row>
    <row r="150" spans="1:14" x14ac:dyDescent="0.25">
      <c r="A150" s="7" t="s">
        <v>228</v>
      </c>
      <c r="B150" s="7"/>
      <c r="C150" s="7">
        <v>0</v>
      </c>
      <c r="D150" s="7">
        <v>717</v>
      </c>
      <c r="E150" s="7">
        <v>218</v>
      </c>
      <c r="G150" s="7">
        <v>149</v>
      </c>
      <c r="H150" s="7">
        <v>68.9589</v>
      </c>
      <c r="I150" s="7">
        <f t="shared" si="14"/>
        <v>25.793000000000575</v>
      </c>
      <c r="J150" s="7">
        <f t="shared" si="15"/>
        <v>42.246823989922213</v>
      </c>
      <c r="K150" s="5"/>
      <c r="L150" s="5"/>
      <c r="M150" s="5">
        <f t="shared" si="12"/>
        <v>-0.71710000000000207</v>
      </c>
      <c r="N150" s="5">
        <f t="shared" si="13"/>
        <v>-1.0291922613238448E-2</v>
      </c>
    </row>
    <row r="151" spans="1:14" x14ac:dyDescent="0.25">
      <c r="A151" s="7" t="s">
        <v>227</v>
      </c>
      <c r="B151" s="7"/>
      <c r="C151" s="7">
        <v>0</v>
      </c>
      <c r="D151" s="7">
        <v>641.20000000000005</v>
      </c>
      <c r="E151" s="7">
        <v>217</v>
      </c>
      <c r="G151" s="7">
        <v>150</v>
      </c>
      <c r="H151" s="7">
        <v>68.317499999999995</v>
      </c>
      <c r="I151" s="7">
        <f t="shared" si="14"/>
        <v>24.801600000000569</v>
      </c>
      <c r="J151" s="7">
        <f t="shared" si="15"/>
        <v>41.503878149615353</v>
      </c>
      <c r="K151" s="5"/>
      <c r="L151" s="5"/>
      <c r="M151" s="5">
        <f t="shared" si="12"/>
        <v>-0.64140000000000441</v>
      </c>
      <c r="N151" s="5">
        <f t="shared" si="13"/>
        <v>-9.3011924494155861E-3</v>
      </c>
    </row>
    <row r="152" spans="1:14" x14ac:dyDescent="0.25">
      <c r="A152" s="7" t="s">
        <v>226</v>
      </c>
      <c r="B152" s="7"/>
      <c r="C152" s="7">
        <v>0</v>
      </c>
      <c r="D152" s="7">
        <v>717.5</v>
      </c>
      <c r="E152" s="7">
        <v>216</v>
      </c>
      <c r="G152" s="7">
        <v>151</v>
      </c>
      <c r="H152" s="7">
        <v>67.599800000000002</v>
      </c>
      <c r="I152" s="7">
        <f t="shared" si="14"/>
        <v>23.733900000000574</v>
      </c>
      <c r="J152" s="7">
        <f t="shared" si="15"/>
        <v>40.717864926825015</v>
      </c>
      <c r="K152" s="5"/>
      <c r="L152" s="5"/>
      <c r="M152" s="5">
        <f t="shared" si="12"/>
        <v>-0.71769999999999357</v>
      </c>
      <c r="N152" s="5">
        <f t="shared" si="13"/>
        <v>-1.0505360998279995E-2</v>
      </c>
    </row>
    <row r="153" spans="1:14" x14ac:dyDescent="0.25">
      <c r="A153" s="7" t="s">
        <v>225</v>
      </c>
      <c r="B153" s="7"/>
      <c r="C153" s="7">
        <v>0</v>
      </c>
      <c r="D153" s="7">
        <v>626.20000000000005</v>
      </c>
      <c r="E153" s="7">
        <v>215</v>
      </c>
      <c r="G153" s="7">
        <v>152</v>
      </c>
      <c r="H153" s="7">
        <v>66.973500000000001</v>
      </c>
      <c r="I153" s="7">
        <f t="shared" si="14"/>
        <v>22.757600000000572</v>
      </c>
      <c r="J153" s="7">
        <f t="shared" si="15"/>
        <v>39.990621224866274</v>
      </c>
      <c r="K153" s="5"/>
      <c r="L153" s="5"/>
      <c r="M153" s="5">
        <f t="shared" si="12"/>
        <v>-0.62630000000000052</v>
      </c>
      <c r="N153" s="5">
        <f t="shared" si="13"/>
        <v>-9.2648203101192688E-3</v>
      </c>
    </row>
    <row r="154" spans="1:14" x14ac:dyDescent="0.25">
      <c r="A154" s="7" t="s">
        <v>224</v>
      </c>
      <c r="B154" s="7"/>
      <c r="C154" s="7">
        <v>0</v>
      </c>
      <c r="D154" s="7">
        <v>544</v>
      </c>
      <c r="E154" s="7">
        <v>214</v>
      </c>
      <c r="G154" s="7">
        <v>153</v>
      </c>
      <c r="H154" s="7">
        <v>66.428399999999996</v>
      </c>
      <c r="I154" s="7">
        <f t="shared" si="14"/>
        <v>21.862500000000566</v>
      </c>
      <c r="J154" s="7">
        <f t="shared" si="15"/>
        <v>39.315135956369403</v>
      </c>
      <c r="K154" s="5"/>
      <c r="L154" s="5"/>
      <c r="M154" s="5">
        <f t="shared" si="12"/>
        <v>-0.54510000000000502</v>
      </c>
      <c r="N154" s="5">
        <f t="shared" si="13"/>
        <v>-8.1390400680867066E-3</v>
      </c>
    </row>
    <row r="155" spans="1:14" x14ac:dyDescent="0.25">
      <c r="A155" s="7" t="s">
        <v>223</v>
      </c>
      <c r="B155" s="7"/>
      <c r="C155" s="7">
        <v>0</v>
      </c>
      <c r="D155" s="7">
        <v>646.9</v>
      </c>
      <c r="E155" s="7">
        <v>213</v>
      </c>
      <c r="G155" s="7">
        <v>154</v>
      </c>
      <c r="H155" s="7">
        <v>65.624099999999999</v>
      </c>
      <c r="I155" s="7">
        <f t="shared" si="14"/>
        <v>20.708200000000566</v>
      </c>
      <c r="J155" s="7">
        <f t="shared" si="15"/>
        <v>38.489117207615735</v>
      </c>
      <c r="K155" s="5"/>
      <c r="L155" s="5"/>
      <c r="M155" s="5">
        <f t="shared" si="12"/>
        <v>-0.80429999999999779</v>
      </c>
      <c r="N155" s="5">
        <f t="shared" si="13"/>
        <v>-1.2107773181350113E-2</v>
      </c>
    </row>
    <row r="156" spans="1:14" x14ac:dyDescent="0.25">
      <c r="A156" s="7" t="s">
        <v>222</v>
      </c>
      <c r="B156" s="7"/>
      <c r="C156" s="7">
        <v>0</v>
      </c>
      <c r="D156" s="7">
        <v>621.70000000000005</v>
      </c>
      <c r="E156" s="7">
        <v>212</v>
      </c>
      <c r="G156" s="7">
        <v>155</v>
      </c>
      <c r="H156" s="7">
        <v>65.002300000000005</v>
      </c>
      <c r="I156" s="7">
        <f t="shared" si="14"/>
        <v>19.736400000000572</v>
      </c>
      <c r="J156" s="7">
        <f t="shared" si="15"/>
        <v>37.774425987778891</v>
      </c>
      <c r="K156" s="5"/>
      <c r="L156" s="5"/>
      <c r="M156" s="5">
        <f t="shared" si="12"/>
        <v>-0.62179999999999325</v>
      </c>
      <c r="N156" s="5">
        <f t="shared" si="13"/>
        <v>-9.4751775643398279E-3</v>
      </c>
    </row>
    <row r="157" spans="1:14" x14ac:dyDescent="0.25">
      <c r="A157" s="7" t="s">
        <v>221</v>
      </c>
      <c r="B157" s="7"/>
      <c r="C157" s="7">
        <v>0</v>
      </c>
      <c r="D157" s="7">
        <v>521</v>
      </c>
      <c r="E157" s="7">
        <v>211</v>
      </c>
      <c r="G157" s="7">
        <v>156</v>
      </c>
      <c r="H157" s="7">
        <v>64.481099999999998</v>
      </c>
      <c r="I157" s="7">
        <f t="shared" si="14"/>
        <v>18.865200000000563</v>
      </c>
      <c r="J157" s="7">
        <f t="shared" si="15"/>
        <v>37.121543923223776</v>
      </c>
      <c r="K157" s="5"/>
      <c r="L157" s="5"/>
      <c r="M157" s="5">
        <f t="shared" si="12"/>
        <v>-0.52120000000000744</v>
      </c>
      <c r="N157" s="5">
        <f t="shared" si="13"/>
        <v>-8.0181778183234659E-3</v>
      </c>
    </row>
    <row r="158" spans="1:14" x14ac:dyDescent="0.25">
      <c r="A158" s="7" t="s">
        <v>220</v>
      </c>
      <c r="B158" s="7"/>
      <c r="C158" s="7">
        <v>0</v>
      </c>
      <c r="D158" s="7">
        <v>503.7</v>
      </c>
      <c r="E158" s="7">
        <v>210</v>
      </c>
      <c r="G158" s="7">
        <v>157</v>
      </c>
      <c r="H158" s="7">
        <v>63.977400000000003</v>
      </c>
      <c r="I158" s="7">
        <f t="shared" si="14"/>
        <v>18.011500000000567</v>
      </c>
      <c r="J158" s="7">
        <f t="shared" si="15"/>
        <v>36.481565593540694</v>
      </c>
      <c r="K158" s="5"/>
      <c r="L158" s="5"/>
      <c r="M158" s="5">
        <f t="shared" si="12"/>
        <v>-0.50369999999999493</v>
      </c>
      <c r="N158" s="5">
        <f t="shared" si="13"/>
        <v>-7.811591303498156E-3</v>
      </c>
    </row>
    <row r="159" spans="1:14" x14ac:dyDescent="0.25">
      <c r="A159" s="7" t="s">
        <v>219</v>
      </c>
      <c r="B159" s="7"/>
      <c r="C159" s="7">
        <v>3</v>
      </c>
      <c r="D159" s="7">
        <v>485.6</v>
      </c>
      <c r="E159" s="7">
        <v>209</v>
      </c>
      <c r="G159" s="7">
        <v>158</v>
      </c>
      <c r="H159" s="7">
        <v>63.489800000000002</v>
      </c>
      <c r="I159" s="7">
        <f t="shared" si="14"/>
        <v>17.173900000000565</v>
      </c>
      <c r="J159" s="7">
        <f t="shared" si="15"/>
        <v>35.853523482054285</v>
      </c>
      <c r="K159" s="5"/>
      <c r="L159" s="5"/>
      <c r="M159" s="5">
        <f t="shared" si="12"/>
        <v>-0.48760000000000048</v>
      </c>
      <c r="N159" s="5">
        <f t="shared" si="13"/>
        <v>-7.6214413214666498E-3</v>
      </c>
    </row>
    <row r="160" spans="1:14" x14ac:dyDescent="0.25">
      <c r="A160" s="7" t="s">
        <v>218</v>
      </c>
      <c r="B160" s="7"/>
      <c r="C160" s="7">
        <v>13.81</v>
      </c>
      <c r="D160" s="7">
        <v>436.3</v>
      </c>
      <c r="E160" s="7">
        <v>208</v>
      </c>
      <c r="G160" s="7">
        <v>159</v>
      </c>
      <c r="H160" s="7">
        <v>61.151600000000002</v>
      </c>
      <c r="I160" s="7">
        <f t="shared" si="14"/>
        <v>14.485700000000564</v>
      </c>
      <c r="J160" s="7">
        <f t="shared" si="15"/>
        <v>34.183111248817774</v>
      </c>
      <c r="K160" s="5"/>
      <c r="L160" s="5"/>
      <c r="M160" s="5">
        <f t="shared" si="12"/>
        <v>-2.3382000000000005</v>
      </c>
      <c r="N160" s="5">
        <f t="shared" si="13"/>
        <v>-3.6827962916877996E-2</v>
      </c>
    </row>
    <row r="161" spans="1:17" x14ac:dyDescent="0.25">
      <c r="A161" s="7" t="s">
        <v>217</v>
      </c>
      <c r="B161" s="7"/>
      <c r="C161" s="7">
        <v>13.81</v>
      </c>
      <c r="D161" s="7">
        <v>410.1</v>
      </c>
      <c r="E161" s="7">
        <v>207</v>
      </c>
      <c r="G161" s="7">
        <v>160</v>
      </c>
      <c r="H161" s="7">
        <v>62.660200000000003</v>
      </c>
      <c r="I161" s="7">
        <f t="shared" si="14"/>
        <v>15.644300000000566</v>
      </c>
      <c r="J161" s="7">
        <f t="shared" si="15"/>
        <v>34.676403029081357</v>
      </c>
      <c r="K161" s="5"/>
      <c r="L161" s="5"/>
      <c r="M161" s="5">
        <f t="shared" si="12"/>
        <v>1.5086000000000013</v>
      </c>
      <c r="N161" s="5">
        <f t="shared" si="13"/>
        <v>2.4669836929859582E-2</v>
      </c>
    </row>
    <row r="162" spans="1:17" x14ac:dyDescent="0.25">
      <c r="A162" s="7" t="s">
        <v>216</v>
      </c>
      <c r="B162" s="7"/>
      <c r="C162" s="7">
        <v>3.99</v>
      </c>
      <c r="D162" s="7">
        <v>488.2</v>
      </c>
      <c r="E162" s="7">
        <v>206</v>
      </c>
      <c r="G162" s="7">
        <v>161</v>
      </c>
      <c r="H162" s="7">
        <v>62.171900000000001</v>
      </c>
      <c r="I162" s="7">
        <f t="shared" si="14"/>
        <v>14.806000000000564</v>
      </c>
      <c r="J162" s="7">
        <f t="shared" si="15"/>
        <v>34.056175873740315</v>
      </c>
      <c r="K162" s="5"/>
      <c r="L162" s="5"/>
      <c r="M162" s="5">
        <f t="shared" si="12"/>
        <v>-0.4883000000000024</v>
      </c>
      <c r="N162" s="5">
        <f t="shared" si="13"/>
        <v>-7.7928254298582252E-3</v>
      </c>
    </row>
    <row r="163" spans="1:17" x14ac:dyDescent="0.25">
      <c r="A163" s="7" t="s">
        <v>215</v>
      </c>
      <c r="B163" s="7"/>
      <c r="C163" s="7">
        <v>14.81</v>
      </c>
      <c r="D163" s="7">
        <v>489.2</v>
      </c>
      <c r="E163" s="7">
        <v>205</v>
      </c>
      <c r="G163" s="7">
        <v>162</v>
      </c>
      <c r="H163" s="7">
        <v>61.689</v>
      </c>
      <c r="I163" s="7">
        <f t="shared" si="14"/>
        <v>13.973100000000564</v>
      </c>
      <c r="J163" s="7">
        <f t="shared" si="15"/>
        <v>33.441655610897627</v>
      </c>
      <c r="K163" s="5"/>
      <c r="L163" s="5"/>
      <c r="M163" s="5">
        <f t="shared" ref="M163:M187" si="16">H163-H162</f>
        <v>-0.48290000000000077</v>
      </c>
      <c r="N163" s="5">
        <f t="shared" ref="N163:N187" si="17">(H163-H162)/H162</f>
        <v>-7.7671745595679197E-3</v>
      </c>
    </row>
    <row r="164" spans="1:17" x14ac:dyDescent="0.25">
      <c r="A164" s="7" t="s">
        <v>214</v>
      </c>
      <c r="B164" s="7"/>
      <c r="C164" s="7">
        <v>11.96</v>
      </c>
      <c r="D164" s="7">
        <v>483.3</v>
      </c>
      <c r="E164" s="7">
        <v>204</v>
      </c>
      <c r="G164" s="7">
        <v>163</v>
      </c>
      <c r="H164" s="7">
        <v>61.212200000000003</v>
      </c>
      <c r="I164" s="7">
        <f t="shared" si="14"/>
        <v>13.146300000000567</v>
      </c>
      <c r="J164" s="7">
        <f t="shared" si="15"/>
        <v>32.833181954406584</v>
      </c>
      <c r="K164" s="5"/>
      <c r="L164" s="5"/>
      <c r="M164" s="5">
        <f t="shared" si="16"/>
        <v>-0.47679999999999723</v>
      </c>
      <c r="N164" s="5">
        <f t="shared" si="17"/>
        <v>-7.7290927069655407E-3</v>
      </c>
    </row>
    <row r="165" spans="1:17" x14ac:dyDescent="0.25">
      <c r="A165" s="7" t="s">
        <v>213</v>
      </c>
      <c r="B165" s="7"/>
      <c r="C165" s="7">
        <v>11.98</v>
      </c>
      <c r="D165" s="7">
        <v>432.4</v>
      </c>
      <c r="E165" s="7">
        <v>203</v>
      </c>
      <c r="G165" s="7">
        <v>164</v>
      </c>
      <c r="H165" s="7">
        <v>60.786900000000003</v>
      </c>
      <c r="I165" s="7">
        <f t="shared" si="14"/>
        <v>12.371000000000567</v>
      </c>
      <c r="J165" s="7">
        <f t="shared" si="15"/>
        <v>32.255058275054935</v>
      </c>
      <c r="K165" s="5"/>
      <c r="L165" s="5"/>
      <c r="M165" s="5">
        <f t="shared" si="16"/>
        <v>-0.42530000000000001</v>
      </c>
      <c r="N165" s="5">
        <f t="shared" si="17"/>
        <v>-6.9479613541091481E-3</v>
      </c>
    </row>
    <row r="166" spans="1:17" x14ac:dyDescent="0.25">
      <c r="A166" s="7" t="s">
        <v>212</v>
      </c>
      <c r="B166" s="7"/>
      <c r="C166" s="7">
        <v>9.67</v>
      </c>
      <c r="D166" s="7">
        <v>391.5</v>
      </c>
      <c r="E166" s="7">
        <v>202</v>
      </c>
      <c r="G166" s="7">
        <v>165</v>
      </c>
      <c r="H166" s="7">
        <v>60.401499999999999</v>
      </c>
      <c r="I166" s="7">
        <f t="shared" si="14"/>
        <v>11.635600000000563</v>
      </c>
      <c r="J166" s="7">
        <f t="shared" si="15"/>
        <v>31.700555340060617</v>
      </c>
      <c r="K166" s="5"/>
      <c r="L166" s="5"/>
      <c r="M166" s="5">
        <f t="shared" si="16"/>
        <v>-0.38540000000000418</v>
      </c>
      <c r="N166" s="5">
        <f t="shared" si="17"/>
        <v>-6.3401818483917452E-3</v>
      </c>
    </row>
    <row r="167" spans="1:17" x14ac:dyDescent="0.25">
      <c r="A167" s="7" t="s">
        <v>211</v>
      </c>
      <c r="B167" s="7"/>
      <c r="C167" s="7">
        <v>12.37</v>
      </c>
      <c r="D167" s="7">
        <v>391.5</v>
      </c>
      <c r="E167" s="7">
        <v>201</v>
      </c>
      <c r="G167" s="7">
        <v>166</v>
      </c>
      <c r="H167" s="7">
        <v>60.022399999999998</v>
      </c>
      <c r="I167" s="7">
        <f t="shared" si="14"/>
        <v>10.906500000000563</v>
      </c>
      <c r="J167" s="7">
        <f t="shared" si="15"/>
        <v>31.151592060515952</v>
      </c>
      <c r="K167" s="5"/>
      <c r="L167" s="5"/>
      <c r="M167" s="5">
        <f t="shared" si="16"/>
        <v>-0.3791000000000011</v>
      </c>
      <c r="N167" s="5">
        <f t="shared" si="17"/>
        <v>-6.2763341969984373E-3</v>
      </c>
    </row>
    <row r="168" spans="1:17" x14ac:dyDescent="0.25">
      <c r="A168" s="7" t="s">
        <v>210</v>
      </c>
      <c r="B168" s="7"/>
      <c r="C168" s="7">
        <v>29.78</v>
      </c>
      <c r="D168" s="7">
        <v>117.3</v>
      </c>
      <c r="E168" s="7">
        <v>200</v>
      </c>
      <c r="G168" s="7">
        <v>167</v>
      </c>
      <c r="H168" s="7">
        <v>60.118699999999997</v>
      </c>
      <c r="I168" s="7">
        <f t="shared" si="14"/>
        <v>10.652800000000562</v>
      </c>
      <c r="J168" s="7">
        <f t="shared" si="15"/>
        <v>30.851571706705165</v>
      </c>
      <c r="K168" s="5"/>
      <c r="L168" s="5"/>
      <c r="M168" s="5">
        <f t="shared" si="16"/>
        <v>9.6299999999999386E-2</v>
      </c>
      <c r="N168" s="5">
        <f t="shared" si="17"/>
        <v>1.6044010236178391E-3</v>
      </c>
    </row>
    <row r="169" spans="1:17" x14ac:dyDescent="0.25">
      <c r="A169" s="7" t="s">
        <v>209</v>
      </c>
      <c r="B169" s="7"/>
      <c r="C169" s="7">
        <v>26.47</v>
      </c>
      <c r="D169" s="7">
        <v>398.6</v>
      </c>
      <c r="E169" s="7">
        <v>199</v>
      </c>
      <c r="G169" s="7">
        <v>168</v>
      </c>
      <c r="H169" s="7">
        <v>59.724299999999999</v>
      </c>
      <c r="I169" s="7">
        <f t="shared" si="14"/>
        <v>9.9084000000005652</v>
      </c>
      <c r="J169" s="7">
        <f t="shared" si="15"/>
        <v>30.299174451256786</v>
      </c>
      <c r="K169" s="5"/>
      <c r="L169" s="5"/>
      <c r="M169" s="5">
        <f t="shared" si="16"/>
        <v>-0.39439999999999742</v>
      </c>
      <c r="N169" s="5">
        <f t="shared" si="17"/>
        <v>-6.5603547648235483E-3</v>
      </c>
    </row>
    <row r="170" spans="1:17" x14ac:dyDescent="0.25">
      <c r="A170" s="7" t="s">
        <v>208</v>
      </c>
      <c r="B170" s="7"/>
      <c r="C170" s="7">
        <v>53.65</v>
      </c>
      <c r="D170" s="7">
        <v>442</v>
      </c>
      <c r="E170" s="7">
        <v>198</v>
      </c>
      <c r="G170" s="7">
        <v>169</v>
      </c>
      <c r="H170" s="7">
        <v>59.321399999999997</v>
      </c>
      <c r="I170" s="7">
        <f t="shared" si="14"/>
        <v>9.1555000000005631</v>
      </c>
      <c r="J170" s="7">
        <f t="shared" si="15"/>
        <v>29.744776285243763</v>
      </c>
      <c r="K170" s="5"/>
      <c r="L170" s="5"/>
      <c r="M170" s="5">
        <f t="shared" si="16"/>
        <v>-0.40290000000000248</v>
      </c>
      <c r="N170" s="5">
        <f t="shared" si="17"/>
        <v>-6.7459978601675111E-3</v>
      </c>
    </row>
    <row r="171" spans="1:17" x14ac:dyDescent="0.25">
      <c r="A171" s="7" t="s">
        <v>207</v>
      </c>
      <c r="B171" s="7"/>
      <c r="C171" s="7">
        <v>55.08</v>
      </c>
      <c r="D171" s="7">
        <v>431.6</v>
      </c>
      <c r="E171" s="7">
        <v>197</v>
      </c>
      <c r="G171" s="7">
        <v>170</v>
      </c>
      <c r="H171" s="7">
        <v>58.944699999999997</v>
      </c>
      <c r="I171" s="7">
        <f t="shared" si="14"/>
        <v>8.4288000000005638</v>
      </c>
      <c r="J171" s="7">
        <f t="shared" si="15"/>
        <v>29.205892387920851</v>
      </c>
      <c r="K171" s="5"/>
      <c r="L171" s="5"/>
      <c r="M171" s="5">
        <f t="shared" si="16"/>
        <v>-0.37669999999999959</v>
      </c>
      <c r="N171" s="5">
        <f t="shared" si="17"/>
        <v>-6.3501535702124292E-3</v>
      </c>
    </row>
    <row r="172" spans="1:17" x14ac:dyDescent="0.25">
      <c r="A172" s="7" t="s">
        <v>206</v>
      </c>
      <c r="B172" s="7"/>
      <c r="C172" s="7">
        <v>64.680000000000007</v>
      </c>
      <c r="D172" s="7">
        <v>385.8</v>
      </c>
      <c r="E172" s="7">
        <v>196</v>
      </c>
      <c r="G172" s="7">
        <v>171</v>
      </c>
      <c r="H172" s="7">
        <v>59.16</v>
      </c>
      <c r="I172" s="7">
        <f t="shared" si="14"/>
        <v>8.2941000000005634</v>
      </c>
      <c r="J172" s="7">
        <f t="shared" si="15"/>
        <v>28.962569131226342</v>
      </c>
      <c r="K172" s="8">
        <f t="shared" ref="K172:K187" si="18">(I172-H172)/H172</f>
        <v>-0.85980223123731303</v>
      </c>
      <c r="L172" s="8">
        <f t="shared" ref="L172:L187" si="19">(J172-H172)/H172</f>
        <v>-0.51043662726121797</v>
      </c>
      <c r="M172" s="5">
        <f t="shared" si="16"/>
        <v>0.21529999999999916</v>
      </c>
      <c r="N172" s="5">
        <f t="shared" si="17"/>
        <v>3.6525760585769231E-3</v>
      </c>
      <c r="P172" s="6">
        <f>H172-I172</f>
        <v>50.865899999999435</v>
      </c>
      <c r="Q172" s="6">
        <f>H172-J172</f>
        <v>30.197430868773655</v>
      </c>
    </row>
    <row r="173" spans="1:17" x14ac:dyDescent="0.25">
      <c r="A173" s="7" t="s">
        <v>205</v>
      </c>
      <c r="B173" s="7"/>
      <c r="C173" s="7">
        <v>3.56</v>
      </c>
      <c r="D173" s="7">
        <v>6.2</v>
      </c>
      <c r="E173" s="7">
        <v>195</v>
      </c>
      <c r="G173" s="7">
        <v>172</v>
      </c>
      <c r="H173" s="7">
        <v>58.994900000000001</v>
      </c>
      <c r="I173" s="7">
        <f t="shared" si="14"/>
        <v>7.7790000000005683</v>
      </c>
      <c r="J173" s="7">
        <f t="shared" si="15"/>
        <v>28.531742218387169</v>
      </c>
      <c r="K173" s="8">
        <f t="shared" si="18"/>
        <v>-0.86814114440399826</v>
      </c>
      <c r="L173" s="8">
        <f t="shared" si="19"/>
        <v>-0.51636934347906061</v>
      </c>
      <c r="M173" s="5">
        <f t="shared" si="16"/>
        <v>-0.16509999999999536</v>
      </c>
      <c r="N173" s="5">
        <f t="shared" si="17"/>
        <v>-2.7907369844488738E-3</v>
      </c>
    </row>
    <row r="174" spans="1:17" x14ac:dyDescent="0.25">
      <c r="A174" s="7" t="s">
        <v>204</v>
      </c>
      <c r="B174" s="7"/>
      <c r="C174" s="7">
        <v>18.010000000000002</v>
      </c>
      <c r="D174" s="7">
        <v>0</v>
      </c>
      <c r="E174" s="7">
        <v>194</v>
      </c>
      <c r="G174" s="7">
        <v>173</v>
      </c>
      <c r="H174" s="7">
        <v>59.012799999999999</v>
      </c>
      <c r="I174" s="7">
        <f t="shared" si="14"/>
        <v>7.4469000000005661</v>
      </c>
      <c r="J174" s="7">
        <f t="shared" si="15"/>
        <v>28.190399207138892</v>
      </c>
      <c r="K174" s="8">
        <f t="shared" si="18"/>
        <v>-0.87380873302062323</v>
      </c>
      <c r="L174" s="8">
        <f t="shared" si="19"/>
        <v>-0.52230026016154307</v>
      </c>
      <c r="M174" s="5">
        <f t="shared" si="16"/>
        <v>1.7899999999997362E-2</v>
      </c>
      <c r="N174" s="5">
        <f t="shared" si="17"/>
        <v>3.0341605799818903E-4</v>
      </c>
    </row>
    <row r="175" spans="1:17" x14ac:dyDescent="0.25">
      <c r="A175" s="7" t="s">
        <v>203</v>
      </c>
      <c r="B175" s="7"/>
      <c r="C175" s="7">
        <v>17.87</v>
      </c>
      <c r="D175" s="7">
        <v>0</v>
      </c>
      <c r="E175" s="7">
        <v>193</v>
      </c>
      <c r="G175" s="7">
        <v>174</v>
      </c>
      <c r="H175" s="7">
        <v>59.030500000000004</v>
      </c>
      <c r="I175" s="7">
        <f t="shared" si="14"/>
        <v>7.1146000000005714</v>
      </c>
      <c r="J175" s="7">
        <f t="shared" si="15"/>
        <v>27.848854492534034</v>
      </c>
      <c r="K175" s="8">
        <f t="shared" si="18"/>
        <v>-0.87947586417190149</v>
      </c>
      <c r="L175" s="8">
        <f t="shared" si="19"/>
        <v>-0.52822939848834027</v>
      </c>
      <c r="M175" s="5">
        <f t="shared" si="16"/>
        <v>1.7700000000004934E-2</v>
      </c>
      <c r="N175" s="5">
        <f t="shared" si="17"/>
        <v>2.9993492937133864E-4</v>
      </c>
    </row>
    <row r="176" spans="1:17" x14ac:dyDescent="0.25">
      <c r="A176" s="7" t="s">
        <v>202</v>
      </c>
      <c r="B176" s="7"/>
      <c r="C176" s="7">
        <v>4.3099999999999996</v>
      </c>
      <c r="D176" s="7">
        <v>14.7</v>
      </c>
      <c r="E176" s="7">
        <v>192</v>
      </c>
      <c r="G176" s="7">
        <v>175</v>
      </c>
      <c r="H176" s="7">
        <v>59.033900000000003</v>
      </c>
      <c r="I176" s="7">
        <f t="shared" si="14"/>
        <v>6.7680000000005709</v>
      </c>
      <c r="J176" s="7">
        <f t="shared" si="15"/>
        <v>27.500458512579172</v>
      </c>
      <c r="K176" s="8">
        <f t="shared" si="18"/>
        <v>-0.88535400845953649</v>
      </c>
      <c r="L176" s="8">
        <f t="shared" si="19"/>
        <v>-0.53415819533218756</v>
      </c>
      <c r="M176" s="5">
        <f t="shared" si="16"/>
        <v>3.3999999999991815E-3</v>
      </c>
      <c r="N176" s="5">
        <f t="shared" si="17"/>
        <v>5.7597343746015726E-5</v>
      </c>
    </row>
    <row r="177" spans="1:14" x14ac:dyDescent="0.25">
      <c r="A177" s="7" t="s">
        <v>201</v>
      </c>
      <c r="B177" s="7"/>
      <c r="C177" s="7">
        <v>3.56</v>
      </c>
      <c r="D177" s="7">
        <v>21.5</v>
      </c>
      <c r="E177" s="7">
        <v>191</v>
      </c>
      <c r="G177" s="7">
        <v>176</v>
      </c>
      <c r="H177" s="7">
        <v>59.036499999999997</v>
      </c>
      <c r="I177" s="7">
        <f t="shared" si="14"/>
        <v>6.4206000000005652</v>
      </c>
      <c r="J177" s="7">
        <f t="shared" si="15"/>
        <v>27.151669701271302</v>
      </c>
      <c r="K177" s="8">
        <f t="shared" si="18"/>
        <v>-0.8912435527173771</v>
      </c>
      <c r="L177" s="8">
        <f t="shared" si="19"/>
        <v>-0.54008673106855409</v>
      </c>
      <c r="M177" s="5">
        <f t="shared" si="16"/>
        <v>2.5999999999939405E-3</v>
      </c>
      <c r="N177" s="5">
        <f t="shared" si="17"/>
        <v>4.4042490839906232E-5</v>
      </c>
    </row>
    <row r="178" spans="1:14" x14ac:dyDescent="0.25">
      <c r="A178" s="7" t="s">
        <v>200</v>
      </c>
      <c r="B178" s="7"/>
      <c r="C178" s="7">
        <v>5.99</v>
      </c>
      <c r="D178" s="7">
        <v>20.3</v>
      </c>
      <c r="E178" s="7">
        <v>190</v>
      </c>
      <c r="G178" s="7">
        <v>177</v>
      </c>
      <c r="H178" s="7">
        <v>59.042000000000002</v>
      </c>
      <c r="I178" s="7">
        <f t="shared" si="14"/>
        <v>6.0761000000005705</v>
      </c>
      <c r="J178" s="7">
        <f t="shared" si="15"/>
        <v>26.804199224250425</v>
      </c>
      <c r="K178" s="8">
        <f t="shared" si="18"/>
        <v>-0.89708851326173622</v>
      </c>
      <c r="L178" s="8">
        <f t="shared" si="19"/>
        <v>-0.54601471453794881</v>
      </c>
      <c r="M178" s="5">
        <f t="shared" si="16"/>
        <v>5.5000000000049454E-3</v>
      </c>
      <c r="N178" s="5">
        <f t="shared" si="17"/>
        <v>9.3162704428699969E-5</v>
      </c>
    </row>
    <row r="179" spans="1:14" x14ac:dyDescent="0.25">
      <c r="A179" s="7" t="s">
        <v>199</v>
      </c>
      <c r="B179" s="7"/>
      <c r="C179" s="7">
        <v>41.65</v>
      </c>
      <c r="D179" s="7">
        <v>0.7</v>
      </c>
      <c r="E179" s="7">
        <v>189</v>
      </c>
      <c r="G179" s="7">
        <v>178</v>
      </c>
      <c r="H179" s="7">
        <v>58.642400000000002</v>
      </c>
      <c r="I179" s="7">
        <f t="shared" si="14"/>
        <v>5.3265000000005713</v>
      </c>
      <c r="J179" s="7">
        <f t="shared" si="15"/>
        <v>26.272786704179786</v>
      </c>
      <c r="K179" s="8">
        <f t="shared" si="18"/>
        <v>-0.90916981569648292</v>
      </c>
      <c r="L179" s="8">
        <f t="shared" si="19"/>
        <v>-0.55198309236695997</v>
      </c>
      <c r="M179" s="5">
        <f t="shared" si="16"/>
        <v>-0.39959999999999951</v>
      </c>
      <c r="N179" s="5">
        <f t="shared" si="17"/>
        <v>-6.7680634124860188E-3</v>
      </c>
    </row>
    <row r="180" spans="1:14" x14ac:dyDescent="0.25">
      <c r="A180" s="7" t="s">
        <v>198</v>
      </c>
      <c r="B180" s="7"/>
      <c r="C180" s="7">
        <v>78.040000000000006</v>
      </c>
      <c r="D180" s="7">
        <v>0</v>
      </c>
      <c r="E180" s="7">
        <v>188</v>
      </c>
      <c r="G180" s="7">
        <v>179</v>
      </c>
      <c r="H180" s="7">
        <v>58.720500000000001</v>
      </c>
      <c r="I180" s="7">
        <f t="shared" si="14"/>
        <v>5.0546000000005709</v>
      </c>
      <c r="J180" s="7">
        <f t="shared" si="15"/>
        <v>25.95777682466592</v>
      </c>
      <c r="K180" s="8">
        <f t="shared" si="18"/>
        <v>-0.91392103268874469</v>
      </c>
      <c r="L180" s="8">
        <f t="shared" si="19"/>
        <v>-0.55794353207711245</v>
      </c>
      <c r="M180" s="5">
        <f t="shared" si="16"/>
        <v>7.809999999999917E-2</v>
      </c>
      <c r="N180" s="5">
        <f t="shared" si="17"/>
        <v>1.3318008812736035E-3</v>
      </c>
    </row>
    <row r="181" spans="1:14" x14ac:dyDescent="0.25">
      <c r="A181" s="7" t="s">
        <v>197</v>
      </c>
      <c r="B181" s="7"/>
      <c r="C181" s="7">
        <v>145.06</v>
      </c>
      <c r="D181" s="7">
        <v>0</v>
      </c>
      <c r="E181" s="7">
        <v>187</v>
      </c>
      <c r="G181" s="7">
        <v>180</v>
      </c>
      <c r="H181" s="7">
        <v>58.865600000000001</v>
      </c>
      <c r="I181" s="7">
        <f t="shared" si="14"/>
        <v>4.8497000000005706</v>
      </c>
      <c r="J181" s="7">
        <f t="shared" si="15"/>
        <v>25.671919218161531</v>
      </c>
      <c r="K181" s="8">
        <f t="shared" si="18"/>
        <v>-0.91761402245113333</v>
      </c>
      <c r="L181" s="8">
        <f t="shared" si="19"/>
        <v>-0.56388927967842795</v>
      </c>
      <c r="M181" s="5">
        <f t="shared" si="16"/>
        <v>0.14509999999999934</v>
      </c>
      <c r="N181" s="5">
        <f t="shared" si="17"/>
        <v>2.4710280055517124E-3</v>
      </c>
    </row>
    <row r="182" spans="1:14" x14ac:dyDescent="0.25">
      <c r="A182" s="7" t="s">
        <v>196</v>
      </c>
      <c r="B182" s="7"/>
      <c r="C182" s="7">
        <v>165.56</v>
      </c>
      <c r="D182" s="7">
        <v>0</v>
      </c>
      <c r="E182" s="7">
        <v>186</v>
      </c>
      <c r="G182" s="7">
        <v>181</v>
      </c>
      <c r="H182" s="7">
        <v>59.031199999999998</v>
      </c>
      <c r="I182" s="7">
        <f t="shared" si="14"/>
        <v>4.6653000000005687</v>
      </c>
      <c r="J182" s="7">
        <f t="shared" si="15"/>
        <v>25.394139153446783</v>
      </c>
      <c r="K182" s="8">
        <f t="shared" si="18"/>
        <v>-0.92096891135534142</v>
      </c>
      <c r="L182" s="8">
        <f t="shared" si="19"/>
        <v>-0.56981834769669615</v>
      </c>
      <c r="M182" s="5">
        <f t="shared" si="16"/>
        <v>0.16559999999999775</v>
      </c>
      <c r="N182" s="5">
        <f t="shared" si="17"/>
        <v>2.8131880079366855E-3</v>
      </c>
    </row>
    <row r="183" spans="1:14" x14ac:dyDescent="0.25">
      <c r="A183" s="7" t="s">
        <v>195</v>
      </c>
      <c r="B183" s="7"/>
      <c r="C183" s="7">
        <v>202.72</v>
      </c>
      <c r="D183" s="7">
        <v>0</v>
      </c>
      <c r="E183" s="7">
        <v>185</v>
      </c>
      <c r="G183" s="7">
        <v>182</v>
      </c>
      <c r="H183" s="7">
        <v>59.233899999999998</v>
      </c>
      <c r="I183" s="7">
        <f t="shared" si="14"/>
        <v>4.5180000000005691</v>
      </c>
      <c r="J183" s="7">
        <f t="shared" si="15"/>
        <v>25.131336974368665</v>
      </c>
      <c r="K183" s="8">
        <f t="shared" si="18"/>
        <v>-0.92372610954199252</v>
      </c>
      <c r="L183" s="8">
        <f t="shared" si="19"/>
        <v>-0.57572712628463318</v>
      </c>
      <c r="M183" s="5">
        <f t="shared" si="16"/>
        <v>0.2027000000000001</v>
      </c>
      <c r="N183" s="5">
        <f t="shared" si="17"/>
        <v>3.4337773922942464E-3</v>
      </c>
    </row>
    <row r="184" spans="1:14" x14ac:dyDescent="0.25">
      <c r="A184" s="7" t="s">
        <v>194</v>
      </c>
      <c r="B184" s="7"/>
      <c r="C184" s="7">
        <v>319.54000000000002</v>
      </c>
      <c r="D184" s="7">
        <v>0</v>
      </c>
      <c r="E184" s="7">
        <v>184</v>
      </c>
      <c r="G184" s="7">
        <v>183</v>
      </c>
      <c r="H184" s="7">
        <v>59.553600000000003</v>
      </c>
      <c r="I184" s="7">
        <f t="shared" si="14"/>
        <v>4.487700000000574</v>
      </c>
      <c r="J184" s="7">
        <f t="shared" si="15"/>
        <v>24.916977012095465</v>
      </c>
      <c r="K184" s="8">
        <f t="shared" si="18"/>
        <v>-0.92464435399370359</v>
      </c>
      <c r="L184" s="8">
        <f t="shared" si="19"/>
        <v>-0.58160418493432031</v>
      </c>
      <c r="M184" s="5">
        <f t="shared" si="16"/>
        <v>0.31970000000000454</v>
      </c>
      <c r="N184" s="5">
        <f t="shared" si="17"/>
        <v>5.3972471844670796E-3</v>
      </c>
    </row>
    <row r="185" spans="1:14" x14ac:dyDescent="0.25">
      <c r="A185" s="7" t="s">
        <v>193</v>
      </c>
      <c r="B185" s="7"/>
      <c r="C185" s="7">
        <v>316.67</v>
      </c>
      <c r="D185" s="7">
        <v>0</v>
      </c>
      <c r="E185" s="7">
        <v>183</v>
      </c>
      <c r="G185" s="7">
        <v>184</v>
      </c>
      <c r="H185" s="7">
        <v>59.8703</v>
      </c>
      <c r="I185" s="7">
        <f t="shared" si="14"/>
        <v>4.4544000000005717</v>
      </c>
      <c r="J185" s="7">
        <f t="shared" si="15"/>
        <v>24.699482966726766</v>
      </c>
      <c r="K185" s="8">
        <f t="shared" si="18"/>
        <v>-0.92559917020625293</v>
      </c>
      <c r="L185" s="8">
        <f t="shared" si="19"/>
        <v>-0.58745015530694245</v>
      </c>
      <c r="M185" s="5">
        <f t="shared" si="16"/>
        <v>0.31669999999999732</v>
      </c>
      <c r="N185" s="5">
        <f t="shared" si="17"/>
        <v>5.3178984981595958E-3</v>
      </c>
    </row>
    <row r="186" spans="1:14" x14ac:dyDescent="0.25">
      <c r="A186" s="7" t="s">
        <v>192</v>
      </c>
      <c r="B186" s="7"/>
      <c r="C186" s="7">
        <v>591.30999999999995</v>
      </c>
      <c r="D186" s="7">
        <v>0</v>
      </c>
      <c r="E186" s="7">
        <v>182</v>
      </c>
      <c r="G186" s="7">
        <v>185</v>
      </c>
      <c r="H186" s="7">
        <v>60.461599999999997</v>
      </c>
      <c r="I186" s="7">
        <f t="shared" si="14"/>
        <v>4.6957000000005689</v>
      </c>
      <c r="J186" s="7">
        <f t="shared" si="15"/>
        <v>24.593423689893768</v>
      </c>
      <c r="K186" s="8">
        <f t="shared" si="18"/>
        <v>-0.92233582968362449</v>
      </c>
      <c r="L186" s="8">
        <f t="shared" si="19"/>
        <v>-0.59323895348628275</v>
      </c>
      <c r="M186" s="5">
        <f t="shared" si="16"/>
        <v>0.59129999999999683</v>
      </c>
      <c r="N186" s="5">
        <f t="shared" si="17"/>
        <v>9.876349375232742E-3</v>
      </c>
    </row>
    <row r="187" spans="1:14" x14ac:dyDescent="0.25">
      <c r="A187" s="7" t="s">
        <v>191</v>
      </c>
      <c r="B187" s="7"/>
      <c r="C187" s="7">
        <v>609.02</v>
      </c>
      <c r="D187" s="7">
        <v>0</v>
      </c>
      <c r="E187" s="7">
        <v>181</v>
      </c>
      <c r="G187" s="7">
        <v>186</v>
      </c>
      <c r="H187" s="7">
        <v>61.070700000000002</v>
      </c>
      <c r="I187" s="7">
        <f t="shared" si="14"/>
        <v>4.9548000000005743</v>
      </c>
      <c r="J187" s="7">
        <f t="shared" si="15"/>
        <v>24.491181843325275</v>
      </c>
      <c r="K187" s="8">
        <f t="shared" si="18"/>
        <v>-0.91886780403695101</v>
      </c>
      <c r="L187" s="8">
        <f t="shared" si="19"/>
        <v>-0.59897001600889987</v>
      </c>
      <c r="M187" s="5">
        <f t="shared" si="16"/>
        <v>0.60910000000000508</v>
      </c>
      <c r="N187" s="5">
        <f t="shared" si="17"/>
        <v>1.0074162774389118E-2</v>
      </c>
    </row>
    <row r="228" spans="6:17" x14ac:dyDescent="0.25">
      <c r="F228" s="9"/>
      <c r="G228" s="10" t="s">
        <v>381</v>
      </c>
      <c r="H228" s="16" t="s">
        <v>382</v>
      </c>
      <c r="I228" s="16"/>
      <c r="J228" s="16"/>
      <c r="K228" s="16"/>
      <c r="L228" s="16"/>
      <c r="M228" s="16"/>
      <c r="N228" s="16"/>
      <c r="O228" s="16"/>
      <c r="P228" s="16"/>
      <c r="Q228" s="16"/>
    </row>
    <row r="229" spans="6:17" x14ac:dyDescent="0.25">
      <c r="F229" s="9"/>
      <c r="G229" s="10" t="s">
        <v>381</v>
      </c>
      <c r="H229" s="16" t="s">
        <v>383</v>
      </c>
      <c r="I229" s="16"/>
      <c r="J229" s="16"/>
      <c r="K229" s="16"/>
      <c r="L229" s="16"/>
      <c r="M229" s="16"/>
      <c r="N229" s="16"/>
      <c r="O229" s="16"/>
      <c r="P229" s="16"/>
      <c r="Q229" s="16"/>
    </row>
    <row r="230" spans="6:17" x14ac:dyDescent="0.25">
      <c r="F230" s="9"/>
      <c r="G230" s="10" t="s">
        <v>381</v>
      </c>
      <c r="H230" s="16" t="s">
        <v>384</v>
      </c>
      <c r="I230" s="16"/>
      <c r="J230" s="16"/>
      <c r="K230" s="16"/>
      <c r="L230" s="16"/>
      <c r="M230" s="16"/>
      <c r="N230" s="16"/>
      <c r="O230" s="16"/>
      <c r="P230" s="16"/>
      <c r="Q230" s="16"/>
    </row>
    <row r="231" spans="6:17" x14ac:dyDescent="0.25">
      <c r="N231" s="15" t="s">
        <v>380</v>
      </c>
      <c r="O231" s="15"/>
      <c r="P231" s="15"/>
    </row>
  </sheetData>
  <sortState xmlns:xlrd2="http://schemas.microsoft.com/office/spreadsheetml/2017/richdata2" ref="A2:E367">
    <sortCondition descending="1" ref="E2:E367"/>
  </sortState>
  <mergeCells count="4">
    <mergeCell ref="N231:P231"/>
    <mergeCell ref="H228:Q228"/>
    <mergeCell ref="H229:Q229"/>
    <mergeCell ref="H230:Q230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Storage Data - GIE</vt:lpstr>
      <vt:lpstr>Storage Data - GIE elab.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Salerno</dc:creator>
  <cp:lastModifiedBy>nicola salerno</cp:lastModifiedBy>
  <dcterms:created xsi:type="dcterms:W3CDTF">2022-10-14T07:26:56Z</dcterms:created>
  <dcterms:modified xsi:type="dcterms:W3CDTF">2022-10-15T14:20:27Z</dcterms:modified>
</cp:coreProperties>
</file>