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470" windowHeight="11670" activeTab="2"/>
  </bookViews>
  <sheets>
    <sheet name="ORIGINE" sheetId="1" r:id="rId1"/>
    <sheet name="Elab." sheetId="2" r:id="rId2"/>
    <sheet name="Graphs." sheetId="3" r:id="rId3"/>
    <sheet name="Graphs. alone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2" l="1"/>
  <c r="U41" i="2"/>
  <c r="V41" i="2"/>
  <c r="W41" i="2"/>
  <c r="X41" i="2"/>
  <c r="Y41" i="2"/>
  <c r="T42" i="2"/>
  <c r="U42" i="2"/>
  <c r="V42" i="2"/>
  <c r="W42" i="2"/>
  <c r="X42" i="2"/>
  <c r="Y42" i="2"/>
  <c r="T43" i="2"/>
  <c r="U43" i="2"/>
  <c r="V43" i="2"/>
  <c r="W43" i="2"/>
  <c r="X43" i="2"/>
  <c r="Y43" i="2"/>
  <c r="T44" i="2"/>
  <c r="U44" i="2"/>
  <c r="V44" i="2"/>
  <c r="W44" i="2"/>
  <c r="X44" i="2"/>
  <c r="Y44" i="2"/>
  <c r="T45" i="2"/>
  <c r="U45" i="2"/>
  <c r="V45" i="2"/>
  <c r="W45" i="2"/>
  <c r="X45" i="2"/>
  <c r="Y45" i="2"/>
  <c r="S42" i="2"/>
  <c r="S43" i="2"/>
  <c r="S44" i="2"/>
  <c r="S45" i="2"/>
  <c r="S41" i="2"/>
  <c r="K41" i="2"/>
  <c r="E21" i="2"/>
  <c r="F42" i="2"/>
  <c r="G42" i="2"/>
  <c r="H42" i="2"/>
  <c r="I42" i="2"/>
  <c r="J42" i="2"/>
  <c r="K42" i="2"/>
  <c r="L42" i="2"/>
  <c r="F43" i="2"/>
  <c r="G43" i="2"/>
  <c r="H43" i="2"/>
  <c r="I43" i="2"/>
  <c r="J43" i="2"/>
  <c r="K43" i="2"/>
  <c r="L43" i="2"/>
  <c r="F44" i="2"/>
  <c r="G44" i="2"/>
  <c r="H44" i="2"/>
  <c r="I44" i="2"/>
  <c r="J44" i="2"/>
  <c r="K44" i="2"/>
  <c r="L44" i="2"/>
  <c r="F45" i="2"/>
  <c r="G45" i="2"/>
  <c r="H45" i="2"/>
  <c r="I45" i="2"/>
  <c r="J45" i="2"/>
  <c r="K45" i="2"/>
  <c r="L45" i="2"/>
  <c r="G41" i="2"/>
  <c r="H41" i="2"/>
  <c r="I41" i="2"/>
  <c r="J41" i="2"/>
  <c r="L41" i="2"/>
  <c r="F41" i="2"/>
  <c r="L25" i="2"/>
  <c r="Y38" i="2"/>
  <c r="X38" i="2"/>
  <c r="W38" i="2"/>
  <c r="V38" i="2"/>
  <c r="U38" i="2"/>
  <c r="T38" i="2"/>
  <c r="S38" i="2"/>
  <c r="Y37" i="2"/>
  <c r="X37" i="2"/>
  <c r="W37" i="2"/>
  <c r="V37" i="2"/>
  <c r="U37" i="2"/>
  <c r="T37" i="2"/>
  <c r="S37" i="2"/>
  <c r="Y36" i="2"/>
  <c r="X36" i="2"/>
  <c r="W36" i="2"/>
  <c r="V36" i="2"/>
  <c r="U36" i="2"/>
  <c r="T36" i="2"/>
  <c r="S36" i="2"/>
  <c r="Y35" i="2"/>
  <c r="X35" i="2"/>
  <c r="W35" i="2"/>
  <c r="V35" i="2"/>
  <c r="U35" i="2"/>
  <c r="T35" i="2"/>
  <c r="S35" i="2"/>
  <c r="Y34" i="2"/>
  <c r="X34" i="2"/>
  <c r="W34" i="2"/>
  <c r="V34" i="2"/>
  <c r="U34" i="2"/>
  <c r="T34" i="2"/>
  <c r="S34" i="2"/>
  <c r="Y29" i="2"/>
  <c r="X29" i="2"/>
  <c r="W29" i="2"/>
  <c r="V29" i="2"/>
  <c r="U29" i="2"/>
  <c r="T29" i="2"/>
  <c r="S29" i="2"/>
  <c r="Y28" i="2"/>
  <c r="X28" i="2"/>
  <c r="W28" i="2"/>
  <c r="V28" i="2"/>
  <c r="U28" i="2"/>
  <c r="T28" i="2"/>
  <c r="S28" i="2"/>
  <c r="Y27" i="2"/>
  <c r="X27" i="2"/>
  <c r="W27" i="2"/>
  <c r="V27" i="2"/>
  <c r="U27" i="2"/>
  <c r="T27" i="2"/>
  <c r="S27" i="2"/>
  <c r="Y26" i="2"/>
  <c r="X26" i="2"/>
  <c r="W26" i="2"/>
  <c r="V26" i="2"/>
  <c r="U26" i="2"/>
  <c r="T26" i="2"/>
  <c r="S26" i="2"/>
  <c r="Y25" i="2"/>
  <c r="X25" i="2"/>
  <c r="W25" i="2"/>
  <c r="V25" i="2"/>
  <c r="U25" i="2"/>
  <c r="T25" i="2"/>
  <c r="S25" i="2"/>
  <c r="L38" i="2"/>
  <c r="K38" i="2"/>
  <c r="J38" i="2"/>
  <c r="I38" i="2"/>
  <c r="H38" i="2"/>
  <c r="G38" i="2"/>
  <c r="F38" i="2"/>
  <c r="L37" i="2"/>
  <c r="K37" i="2"/>
  <c r="J37" i="2"/>
  <c r="I37" i="2"/>
  <c r="H37" i="2"/>
  <c r="G37" i="2"/>
  <c r="F37" i="2"/>
  <c r="L36" i="2"/>
  <c r="K36" i="2"/>
  <c r="J36" i="2"/>
  <c r="I36" i="2"/>
  <c r="H36" i="2"/>
  <c r="G36" i="2"/>
  <c r="F36" i="2"/>
  <c r="L35" i="2"/>
  <c r="K35" i="2"/>
  <c r="J35" i="2"/>
  <c r="I35" i="2"/>
  <c r="H35" i="2"/>
  <c r="G35" i="2"/>
  <c r="F35" i="2"/>
  <c r="L34" i="2"/>
  <c r="K34" i="2"/>
  <c r="J34" i="2"/>
  <c r="I34" i="2"/>
  <c r="H34" i="2"/>
  <c r="G34" i="2"/>
  <c r="F34" i="2"/>
  <c r="J25" i="2"/>
  <c r="J26" i="2"/>
  <c r="K26" i="2"/>
  <c r="L26" i="2"/>
  <c r="J27" i="2"/>
  <c r="K27" i="2"/>
  <c r="L27" i="2"/>
  <c r="J28" i="2"/>
  <c r="K28" i="2"/>
  <c r="L28" i="2"/>
  <c r="J29" i="2"/>
  <c r="K29" i="2"/>
  <c r="L29" i="2"/>
  <c r="K25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F26" i="2"/>
  <c r="F27" i="2"/>
  <c r="F28" i="2"/>
  <c r="F29" i="2"/>
  <c r="F25" i="2"/>
  <c r="A1" i="1"/>
  <c r="A1" i="2"/>
</calcChain>
</file>

<file path=xl/comments1.xml><?xml version="1.0" encoding="utf-8"?>
<comments xmlns="http://schemas.openxmlformats.org/spreadsheetml/2006/main">
  <authors>
    <author>MyOECD</author>
  </authors>
  <commentList>
    <comment ref="K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1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15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1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18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2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K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L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M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V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G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H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I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R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S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T21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</commentList>
</comments>
</file>

<file path=xl/sharedStrings.xml><?xml version="1.0" encoding="utf-8"?>
<sst xmlns="http://schemas.openxmlformats.org/spreadsheetml/2006/main" count="484" uniqueCount="66">
  <si>
    <t>&lt;?xml version="1.0" encoding="utf-16"?&gt;&lt;WebTableParameter xmlns:xsd="http://www.w3.org/2001/XMLSchema" xmlns:xsi="http://www.w3.org/2001/XMLSchema-instance" xmlns="http://stats.oecd.org/OECDStatWS/2004/03/01/"&gt;&lt;DataTable Code="DCCN_OCCQSEC2010" HasMetadata="true"&gt;&lt;Name LocaleIsoCode="en"&gt;Employment breakdown by industry and population&lt;/Name&gt;&lt;Name LocaleIsoCode="it"&gt;Occupazione per branca di attività e popolazione&lt;/Name&gt;&lt;Dimension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Code="TIPO_DATO_OCC" HasMetadata="false" CommonCode="TIPO_DATO_OCC" Display="labels"&gt;&lt;Name LocaleIsoCode="en"&gt;Aggregate&lt;/Name&gt;&lt;Name LocaleIsoCode="it"&gt;Tipo aggregato&lt;/Name&gt;&lt;Member Code="PS" HasMetadata="false" HasOnlyUnitMetadata="false" HasChild="0"&gt;&lt;Name LocaleIsoCode="en"&gt;employment in persons (thousands)&lt;/Name&gt;&lt;Name LocaleIsoCode="it"&gt;occupati (migliaia)&lt;/Name&gt;&lt;/Member&gt;&lt;Member Code="HW" HasMetadata="false" HasOnlyUnitMetadata="false" HasChild="0" IsDisplayed="true"&gt;&lt;Name LocaleIsoCode="en"&gt;hours worked (thousands)&lt;/Name&gt;&lt;Name LocaleIsoCode="it"&gt;ore lavorate (migliaia)&lt;/Name&gt;&lt;/Member&gt;&lt;/Dimension&gt;&lt;Dimension Code="BRANCA_ATTIVITAREV2" HasMetadata="false" CommonCode="BRANCA_ATTIVITAREV2" Display="labels"&gt;&lt;Name LocaleIsoCode="en"&gt;Breakdown by industry (NACE Rev2)&lt;/Name&gt;&lt;Name LocaleIsoCode="it"&gt;Branca di attività (NACE Rev2)&lt;/Name&gt;&lt;Member Code="_T" HasMetadata="false" HasOnlyUnitMetadata="false" HasChild="1"&gt;&lt;Name LocaleIsoCode="en"&gt;total economic activities&lt;/Name&gt;&lt;Name LocaleIsoCode="it"&gt;totale attività economiche&lt;/Name&gt;&lt;ChildMember Code="A" HasMetadata="false" HasOnlyUnitMetadata="false" HasChild="0"&gt;&lt;Name LocaleIsoCode="en"&gt;agriculture, forestry and fishing&lt;/Name&gt;&lt;Name LocaleIsoCode="it"&gt;agricoltura, silvicoltura e pesca&lt;/Name&gt;&lt;/ChildMember&gt;&lt;ChildMember Code="B" HasMetadata="false" HasOnlyUnitMetadata="false" HasChild="0"&gt;&lt;Name LocaleIsoCode="en"&gt;mining and quarrying&lt;/Name&gt;&lt;Name LocaleIsoCode="it"&gt;industria estrattiva&lt;/Name&gt;&lt;/ChildMember&gt;&lt;ChildMember Code="C" HasMetadata="false" HasOnlyUnitMetadata="false" HasChild="1"&gt;&lt;Name LocaleIsoCode="en"&gt;manufacturing&lt;/Name&gt;&lt;Name LocaleIsoCode="it"&gt;industria manifatturiera&lt;/Name&gt;&lt;ChildMember Code="C10T12" HasMetadata="false" HasOnlyUnitMetadata="false" HasChild="0"&gt;&lt;Name LocaleIsoCode="en"&gt;manufacture of food products, beverages and tobacco products&lt;/Name&gt;&lt;Name LocaleIsoCode="it"&gt;industrie alimentari, delle bevande e del tabacco&lt;/Name&gt;&lt;/ChildMember&gt;&lt;ChildMember Code="C13T18" HasMetadata="false" HasOnlyUnitMetadata="false" HasChild="0"&gt;&lt;Name LocaleIsoCode="en"&gt;manufacture of textiles, wearing apparel and leather products, manufacture of wood and paper products, and printing&lt;/Name&gt;&lt;Name LocaleIsoCode="it"&gt;industrie tessili, abbigliamento, cuoio, calzature, industria del legno, della carta, editoria&lt;/Name&gt;&lt;/ChildMember&gt;&lt;ChildMember Code="C19T21" HasMetadata="false" HasOnlyUnitMetadata="false" HasChild="0"&gt;&lt;Name LocaleIsoCode="en"&gt;manufacture of coke and refined petroleum products, manufacture of chemicals and chemical products, manufacture of basic pharmaceutical products and pharmaceutical preparations&lt;/Name&gt;&lt;Name LocaleIsoCode="it"&gt;fabbricazione di coke e prodotti derivanti dalla raffinazione del petrolio, fabbricazione di prodotti chimici e farmaceutici&lt;/Name&gt;&lt;/ChildMember&gt;&lt;ChildMember Code="C22T25" HasMetadata="false" HasOnlyUnitMetadata="false" HasChild="0"&gt;&lt;Name LocaleIsoCode="en"&gt;manufacture of rubber and plastic products, other non-metallic mineral products, manufacture of basic metals and fabricated metal products, except machinery and equipment&lt;/Name&gt;&lt;Name LocaleIsoCode="it"&gt;fabbricazione di articoli in gomma e materie plastiche e altri prodotti di minerali non metalliferi, attività metallurgiche e fabbricazione di prodotti in metallo, esclusi macchinari&lt;/Name&gt;&lt;/ChildMember&gt;&lt;ChildMember Code="C26T28" HasMetadata="false" HasOnlyUnitMetadata="false" HasChild="0"&gt;&lt;Name LocaleIsoCode="en"&gt;manufacture of computer, electronic and optical products, manufacture of electrical equipment, manufacture of machinery and equipment n.e.c&lt;/Name&gt;&lt;Name LocaleIsoCode="it"&gt;fabbricazione di computer e prodotti di elettronica e ottica, fabbricazione di apparecchiature elettriche, fabbricazione di macchinari e apparecchiature n.c.a&lt;/Name&gt;&lt;/ChildMember&gt;&lt;ChildMember Code="C29_30" HasMetadata="false" HasOnlyUnitMetadata="false" HasChild="0"&gt;&lt;Name LocaleIsoCode="en"&gt;manufacture of transport equipment&lt;/Name&gt;&lt;Name LocaleIsoCode="it"&gt;fabbricazione di mezzi di trasporto&lt;/Name&gt;&lt;/ChildMember&gt;&lt;ChildMember Code="C31T33" HasMetadata="false" HasOnlyUnitMetadata="false" HasChild="0"&gt;&lt;Name LocaleIsoCode="en"&gt;manufacture of furniture, other manufacturing, repair and installation of machinery and equipment&lt;/Name&gt;&lt;Name LocaleIsoCode="it"&gt;fabbricazione di mobili, altre industrie manifatturiere, riparazione e installazione di macchine e apparecchiature&lt;/Name&gt;&lt;/ChildMember&gt;&lt;/ChildMember&gt;&lt;ChildMember Code="D_E" HasMetadata="false" HasOnlyUnitMetadata="false" HasChild="0"&gt;&lt;Name LocaleIsoCode="en"&gt;electricity, gas, steam and air conditioning supply,  water supply, sewerage, waste management and remediation activities&lt;/Name&gt;&lt;Name LocaleIsoCode="it"&gt;fornitura di energia elettrica, gas, vapore e aria condizionata, fornitura di acqua, reti fognarie, attività di trattamento dei rifiuti e risanamento&lt;/Name&gt;&lt;/ChildMember&gt;&lt;ChildMember Code="F" HasMetadata="false" HasOnlyUnitMetadata="false" HasChild="0"&gt;&lt;Name LocaleIsoCode="en"&gt;construction&lt;/Name&gt;&lt;Name LocaleIsoCode="it"&gt;costruzioni&lt;/Name&gt;&lt;/ChildMember&gt;&lt;ChildMember Code="GTU" HasMetadata="false" HasOnlyUnitMetadata="false" HasChild="1"&gt;&lt;Name LocaleIsoCode="en"&gt;services&lt;/Name&gt;&lt;Name LocaleIsoCode="it"&gt;servizi&lt;/Name&gt;&lt;ChildMember Code="GTI" HasMetadata="false" HasOnlyUnitMetadata="false" HasChild="0"&gt;&lt;Name LocaleIsoCode="en"&gt;wholesale and retail trade, repair of motor vehicles and motorcycles, transportation and storage, accommodation and food service activities&lt;/Name&gt;&lt;Name LocaleIsoCode="it"&gt;commercio all'ingrosso e al dettaglio, riparazione di autoveicoli e motocicli, trasporto e magazzinaggio, servizi di alloggio e di ristorazione&lt;/Name&gt;&lt;/ChildMember&gt;&lt;ChildMember Code="J" HasMetadata="false" HasOnlyUnitMetadata="false" HasChild="0"&gt;&lt;Name LocaleIsoCode="en"&gt;information and communication&lt;/Name&gt;&lt;Name LocaleIsoCode="it"&gt;servizi di informazione e comunicazione&lt;/Name&gt;&lt;/ChildMember&gt;&lt;ChildMember Code="K" HasMetadata="false" HasOnlyUnitMetadata="false" HasChild="0"&gt;&lt;Name LocaleIsoCode="en"&gt;financial and insurance activities&lt;/Name&gt;&lt;Name LocaleIsoCode="it"&gt;attività finanziarie e assicurative&lt;/Name&gt;&lt;/ChildMember&gt;&lt;ChildMember Code="L" HasMetadata="false" HasOnlyUnitMetadata="false" HasChild="0"&gt;&lt;Name LocaleIsoCode="en"&gt;real estate activities&lt;/Name&gt;&lt;Name LocaleIsoCode="it"&gt;attività immobiliari&lt;/Name&gt;&lt;/ChildMember&gt;&lt;ChildMember Code="M_N" HasMetadata="false" HasOnlyUnitMetadata="false" HasChild="0"&gt;&lt;Name LocaleIsoCode="en"&gt;professional, scientific and technical activities, administrative and support service activities&lt;/Name&gt;&lt;Name LocaleIsoCode="it"&gt;attività professionali, scientifiche e tecniche, amministrazione e servizi di supporto&lt;/Name&gt;&lt;/ChildMember&gt;&lt;ChildMember Code="OTQ" HasMetadata="false" HasOnlyUnitMetadata="false" HasChild="0"&gt;&lt;Name LocaleIsoCode="en"&gt;public administration and defence, compulsory social security, education, human health and social work activities&lt;/Name&gt;&lt;Name LocaleIsoCode="it"&gt;amministrazione pubblica e difesa, assicurazione sociale obbligatoria, istruzione, sanità e assistenza sociale&lt;/Name&gt;&lt;/ChildMember&gt;&lt;ChildMember Code="RTU" HasMetadata="false" HasOnlyUnitMetadata="false" HasChild="0"&gt;&lt;Name LocaleIsoCode="en"&gt;arts, entertainment and recreation, repair of household goods and other services&lt;/Name&gt;&lt;Name LocaleIsoCode="it"&gt;attività artistiche, di intrattenimento e divertimento, riparazione di beni per la casa e altri servizi&lt;/Name&gt;&lt;/ChildMember&gt;&lt;/ChildMember&gt;&lt;/Member&gt;&lt;/Dimension&gt;&lt;Dimension Code="TIP_OCCUP" HasMetadata="false" CommonCode="TIP_OCCUP" Display="labels"&gt;&lt;Name LocaleIsoCode="en"&gt;Type of employment&lt;/Name&gt;&lt;Name LocaleIsoCode="it"&gt;Tipologia di occupazione&lt;/Name&gt;&lt;Member Code="TOT" HasMetadata="false" HasOnlyUnitMetadata="false" HasChild="0"&gt;&lt;Name LocaleIsoCode="en"&gt;total employment&lt;/Name&gt;&lt;Name LocaleIsoCode="it"&gt;totale&lt;/Name&gt;&lt;/Member&gt;&lt;/Dimension&gt;&lt;Dimension Code="POSIZPROF" HasMetadata="false" CommonCode="POSIZPROF" Display="labels"&gt;&lt;Name LocaleIsoCode="en"&gt;Employment status&lt;/Name&gt;&lt;Name LocaleIsoCode="it"&gt;Posizione nella professione&lt;/Name&gt;&lt;Member Code="1" HasMetadata="false" HasOnlyUnitMetadata="false" HasChild="0"&gt;&lt;Name LocaleIsoCode="en"&gt;employees&lt;/Name&gt;&lt;Name LocaleIsoCode="it"&gt;dipendenti&lt;/Name&gt;&lt;/Member&gt;&lt;Member Code="2" HasMetadata="false" HasOnlyUnitMetadata="false" HasChild="0"&gt;&lt;Name LocaleIsoCode="en"&gt;self-employed&lt;/Name&gt;&lt;Name LocaleIsoCode="it"&gt;indipendenti&lt;/Name&gt;&lt;/Member&gt;&lt;/Dimension&gt;&lt;Dimension Code="SETTISTSEC2010" HasMetadata="false" CommonCode="SETTISTSEC2010" Display="labels"&gt;&lt;Name LocaleIsoCode="en"&gt;Institutional sector&lt;/Name&gt;&lt;Name LocaleIsoCode="it"&gt;Settore istituzionale&lt;/Name&gt;&lt;Member Code="S1" HasMetadata="false" HasChild="0"&gt;&lt;Name LocaleIsoCode="en"&gt;total economy&lt;/Name&gt;&lt;Name LocaleIsoCode="it"&gt;totale economia&lt;/Name&gt;&lt;/Member&gt;&lt;/Dimension&gt;&lt;Dimension Code="CORREZ" HasMetadata="false" CommonCode="CORREZ" Display="labels"&gt;&lt;Name LocaleIsoCode="en"&gt;Adjustment&lt;/Name&gt;&lt;Name LocaleIsoCode="it"&gt;Correzione&lt;/Name&gt;&lt;Member Code="Y" HasMetadata="true" HasOnlyUnitMetadata="false" HasChild="0"&gt;&lt;Name LocaleIsoCode="en"&gt;seasonally adjusted data&lt;/Name&gt;&lt;Name LocaleIsoCode="it"&gt;dati destagionalizzati&lt;/Name&gt;&lt;/Member&gt;&lt;/Dimension&gt;&lt;Dimension Code="T_BIS" HasMetadata="false" CommonCode="T_BIS" Display="labels"&gt;&lt;Name LocaleIsoCode="en"&gt;Edition&lt;/Name&gt;&lt;Name LocaleIsoCode="it"&gt;Edizione&lt;/Name&gt;&lt;Member Code="2019M10" HasMetadata="false" HasChild="0"&gt;&lt;Name LocaleIsoCode="en"&gt;Oct-2019&lt;/Name&gt;&lt;Name LocaleIsoCode="it"&gt;Ott-2019&lt;/Name&gt;&lt;/Member&gt;&lt;Member Code="2019M11" HasMetadata="false" HasChild="0"&gt;&lt;Name LocaleIsoCode="en"&gt;Nov-2019&lt;/Name&gt;&lt;Name LocaleIsoCode="it"&gt;Nov-2019&lt;/Name&gt;&lt;/Member&gt;&lt;Member Code="2020M3" HasMetadata="false" HasChild="0"&gt;&lt;Name LocaleIsoCode="en"&gt;Mar-2020&lt;/Name&gt;&lt;Name LocaleIsoCode="it"&gt;Mar-2020&lt;/Name&gt;&lt;/Member&gt;&lt;Member Code="2020M5" HasMetadata="false" HasChild="0"&gt;&lt;Name LocaleIsoCode="en"&gt;May-2020&lt;/Name&gt;&lt;Name LocaleIsoCode="it"&gt;Mag-2020&lt;/Name&gt;&lt;/Member&gt;&lt;Member Code="2020M6" HasMetadata="false" HasChild="0"&gt;&lt;Name LocaleIsoCode="en"&gt;Jun-2020&lt;/Name&gt;&lt;Name LocaleIsoCode="it"&gt;Giu-2020&lt;/Name&gt;&lt;/Member&gt;&lt;Member Code="2020M8" HasMetadata="false" HasChild="0"&gt;&lt;Name LocaleIsoCode="en"&gt;Aug-2020&lt;/Name&gt;&lt;Name LocaleIsoCode="it"&gt;Ago-2020&lt;/Name&gt;&lt;/Member&gt;&lt;Member Code="2020M10" HasMetadata="false" HasChild="0"&gt;&lt;Name LocaleIsoCode="en"&gt;Oct-2020&lt;/Name&gt;&lt;Name LocaleIsoCode="it"&gt;Ott-2020&lt;/Name&gt;&lt;/Member&gt;&lt;Member Code="2020M12" HasMetadata="false" HasChild="0"&gt;&lt;Name LocaleIsoCode="en"&gt;Dec-2020&lt;/Name&gt;&lt;Name LocaleIsoCode="it"&gt;Dic-2020&lt;/Name&gt;&lt;/Member&gt;&lt;Member Code="2021M3" HasMetadata="false" HasChild="0"&gt;&lt;Name LocaleIsoCode="en"&gt;Mar-2021&lt;/Name&gt;&lt;Name LocaleIsoCode="it"&gt;Mar-2021&lt;/Name&gt;&lt;/Member&gt;&lt;Member Code="2021M6" HasMetadata="false" HasChild="0"&gt;&lt;Name LocaleIsoCode="en"&gt;Jun-2021&lt;/Name&gt;&lt;Name LocaleIsoCode="it"&gt;Giu-2021&lt;/Name&gt;&lt;/Member&gt;&lt;Member Code="2021M8" HasMetadata="false" HasChild="0"&gt;&lt;Name LocaleIsoCode="en"&gt;Aug-2021&lt;/Name&gt;&lt;Name LocaleIsoCode="it"&gt;Ago-2021&lt;/Name&gt;&lt;/Member&gt;&lt;Member Code="2021M10" HasMetadata="false" HasChild="0"&gt;&lt;Name LocaleIsoCode="en"&gt;Oct-2021&lt;/Name&gt;&lt;Name LocaleIsoCode="it"&gt;Ott-2021&lt;/Name&gt;&lt;/Member&gt;&lt;Member Code="2021M11" HasMetadata="false" HasChild="0" IsDisplayed="true"&gt;&lt;Name LocaleIsoCode="en"&gt;Nov-2021&lt;/Name&gt;&lt;Name LocaleIsoCode="it"&gt;Nov-2021&lt;/Name&gt;&lt;/Member&gt;&lt;/Dimension&gt;&lt;Dimension Code="TIME" HasMetadata="false" CommonCode="TIME" Display="labels"&gt;&lt;Name LocaleIsoCode="en"&gt;Select time&lt;/Name&gt;&lt;Name LocaleIsoCode="it"&gt;Seleziona periodo&lt;/Name&gt;&lt;Member Code="2019Q1" HasMetadata="false"&gt;&lt;Name LocaleIsoCode="en"&gt;Q1-2019&lt;/Name&gt;&lt;Name LocaleIsoCode="it"&gt;T1-2019&lt;/Name&gt;&lt;/Member&gt;&lt;Member Code="2019Q2" HasMetadata="false"&gt;&lt;Name LocaleIsoCode="en"&gt;Q2-2019&lt;/Name&gt;&lt;Name LocaleIsoCode="it"&gt;T2-2019&lt;/Name&gt;&lt;/Member&gt;&lt;Member Code="2019Q3" HasMetadata="false"&gt;&lt;Name LocaleIsoCode="en"&gt;Q3-2019&lt;/Name&gt;&lt;Name LocaleIsoCode="it"&gt;T3-2019&lt;/Name&gt;&lt;/Member&gt;&lt;Member Code="2019Q4" HasMetadata="false"&gt;&lt;Name LocaleIsoCode="en"&gt;Q4-2019&lt;/Name&gt;&lt;Name LocaleIsoCode="it"&gt;T4-2019&lt;/Name&gt;&lt;/Member&gt;&lt;Member Code="2020Q1" HasMetadata="false"&gt;&lt;Name LocaleIsoCode="en"&gt;Q1-2020&lt;/Name&gt;&lt;Name LocaleIsoCode="it"&gt;T1-2020&lt;/Name&gt;&lt;/Member&gt;&lt;Member Code="2020Q2" HasMetadata="false"&gt;&lt;Name LocaleIsoCode="en"&gt;Q2-2020&lt;/Name&gt;&lt;Name LocaleIsoCode="it"&gt;T2-2020&lt;/Name&gt;&lt;/Member&gt;&lt;Member Code="2020Q3" HasMetadata="false"&gt;&lt;Name LocaleIsoCode="en"&gt;Q3-2020&lt;/Name&gt;&lt;Name LocaleIsoCode="it"&gt;T3-2020&lt;/Name&gt;&lt;/Member&gt;&lt;Member Code="2020Q4" HasMetadata="false"&gt;&lt;Name LocaleIsoCode="en"&gt;Q4-2020&lt;/Name&gt;&lt;Name LocaleIsoCode="it"&gt;T4-2020&lt;/Name&gt;&lt;/Member&gt;&lt;Member Code="2021Q1" HasMetadata="false"&gt;&lt;Name LocaleIsoCode="en"&gt;Q1-2021&lt;/Name&gt;&lt;Name LocaleIsoCode="it"&gt;T1-2021&lt;/Name&gt;&lt;/Member&gt;&lt;Member Code="2021Q2" HasMetadata="false"&gt;&lt;Name LocaleIsoCode="en"&gt;Q2-2021&lt;/Name&gt;&lt;Name LocaleIsoCode="it"&gt;T2-2021&lt;/Name&gt;&lt;/Member&gt;&lt;Member Code="2021Q3" HasMetadata="false"&gt;&lt;Name LocaleIsoCode="en"&gt;Q3-2021&lt;/Name&gt;&lt;Name LocaleIsoCode="it"&gt;T3-2021&lt;/Name&gt;&lt;/Member&gt;&lt;/Dimension&gt;&lt;WBOSInformations&gt;&lt;TimeDimension WebTreeWasUsed="false"&gt;&lt;StartCodes Quarters="2019Q1" /&gt;&lt;EndCodes Quarters="2021Q3" /&gt;&lt;/TimeDimension&gt;&lt;/WBOSInformations&gt;&lt;Tabulation Axis="horizontal"&gt;&lt;Dimension Code="POSIZPROF" /&gt;&lt;Dimension Code="TIPO_DATO_OCC" /&gt;&lt;Dimension Code="TIME" /&gt;&lt;/Tabulation&gt;&lt;Tabulation Axis="vertical"&gt;&lt;Dimension Code="BRANCA_ATTIVITAREV2" /&gt;&lt;/Tabulation&gt;&lt;Tabulation Axis="page"&gt;&lt;Dimension Code="ITTER107" /&gt;&lt;Dimension Code="CORREZ" /&gt;&lt;Dimension Code="T_BIS" /&gt;&lt;Dimension Code="TIP_OCCUP" /&gt;&lt;Dimension Code="SETTISTSEC2010"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</si>
  <si>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Dataset:Occupazione per branca di attività e popolazione</t>
  </si>
  <si>
    <t>Territorio</t>
  </si>
  <si>
    <t>Italia</t>
  </si>
  <si>
    <t>Correzione</t>
  </si>
  <si>
    <t>dati destagionalizzati</t>
  </si>
  <si>
    <t>Edizione</t>
  </si>
  <si>
    <t>Nov-2021</t>
  </si>
  <si>
    <t>Posizione nella professione</t>
  </si>
  <si>
    <t>dipendenti</t>
  </si>
  <si>
    <t>indipendenti</t>
  </si>
  <si>
    <t>Tipo aggregato</t>
  </si>
  <si>
    <t>occupati (migliaia)</t>
  </si>
  <si>
    <t>ore lavorate (migliaia)</t>
  </si>
  <si>
    <t>Seleziona periodo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</si>
  <si>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</si>
  <si>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</si>
  <si>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</si>
  <si>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</si>
  <si>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</si>
  <si>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</si>
  <si>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</si>
  <si>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</si>
  <si>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</si>
  <si>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T2-2021</t>
  </si>
  <si>
    <t>T3-2021</t>
  </si>
  <si>
    <t>Branca di attività (NACE Rev2)</t>
  </si>
  <si>
    <t/>
  </si>
  <si>
    <t>totale attività economiche</t>
  </si>
  <si>
    <t xml:space="preserve">  agricoltura, silvicoltura e pesca</t>
  </si>
  <si>
    <t xml:space="preserve">  industria estrattiva</t>
  </si>
  <si>
    <t>..</t>
  </si>
  <si>
    <t xml:space="preserve">  industria manifatturiera</t>
  </si>
  <si>
    <t xml:space="preserve">    industrie alimentari, delle bevande e del tabacco</t>
  </si>
  <si>
    <t xml:space="preserve">    industrie tessili, abbigliamento, cuoio, calzature, industria del legno, della carta, editoria</t>
  </si>
  <si>
    <t xml:space="preserve">    fabbricazione di coke e prodotti derivanti dalla raffinazione del petrolio, fabbricazione di prodotti chimici e farmaceutici</t>
  </si>
  <si>
    <t xml:space="preserve">    fabbricazione di articoli in gomma e materie plastiche e altri prodotti di minerali non metalliferi, attività metallurgiche e fabbricazione di prodotti in metallo, esclusi macchinari</t>
  </si>
  <si>
    <t xml:space="preserve">    fabbricazione di computer e prodotti di elettronica e ottica, fabbricazione di apparecchiature elettriche, fabbricazione di macchinari e apparecchiature n.c.a</t>
  </si>
  <si>
    <t xml:space="preserve">    fabbricazione di mezzi di trasporto</t>
  </si>
  <si>
    <t xml:space="preserve">    fabbricazione di mobili, altre industrie manifatturiere, riparazione e installazione di macchine e apparecchiature</t>
  </si>
  <si>
    <t xml:space="preserve">  fornitura di energia elettrica, gas, vapore e aria condizionata, fornitura di acqua, reti fognarie, attività di trattamento dei rifiuti e risanamento</t>
  </si>
  <si>
    <t xml:space="preserve">  costruzioni</t>
  </si>
  <si>
    <t xml:space="preserve">  servizi</t>
  </si>
  <si>
    <t xml:space="preserve">    commercio all'ingrosso e al dettaglio, riparazione di autoveicoli e motocicli, trasporto e magazzinaggio, servizi di alloggio e di ristorazione</t>
  </si>
  <si>
    <t xml:space="preserve">    servizi di informazione e comunicazione</t>
  </si>
  <si>
    <t xml:space="preserve">    attività finanziarie e assicurative</t>
  </si>
  <si>
    <t xml:space="preserve">    attività immobiliari</t>
  </si>
  <si>
    <t xml:space="preserve">    attività professionali, scientifiche e tecniche, amministrazione e servizi di supporto</t>
  </si>
  <si>
    <t xml:space="preserve">    amministrazione pubblica e difesa, assicurazione sociale obbligatoria, istruzione, sanità e assistenza sociale</t>
  </si>
  <si>
    <t xml:space="preserve">    attività artistiche, di intrattenimento e divertimento, riparazione di beni per la casa e altri servizi</t>
  </si>
  <si>
    <t>Dati estratti il 30 nov 2021 11:56 UTC (GMT) da I.Stat</t>
  </si>
  <si>
    <t>Legend:</t>
  </si>
  <si>
    <t>g:</t>
  </si>
  <si>
    <t>il fenomeno esiste, ma i dati non si conoscono per qualsiasi ragione</t>
  </si>
  <si>
    <t>Occupati dipendenti (migliaia)</t>
  </si>
  <si>
    <t>Occupati INdipendenti (migliaia)</t>
  </si>
  <si>
    <t>dati destag. di CN</t>
  </si>
  <si>
    <t>agricoltura, silvicoltura e pesca</t>
  </si>
  <si>
    <t>industria manifatturiera</t>
  </si>
  <si>
    <t>costruzioni</t>
  </si>
  <si>
    <t>servizi e commercio</t>
  </si>
  <si>
    <t>Ore lavorate dagli occupati dipendenti (migliaia)</t>
  </si>
  <si>
    <t>Ore lavorate dagli occupati INdipendenti (migliaia)</t>
  </si>
  <si>
    <t>La somma dei settori non equivale al totale dell'economia perché non sono considerati il settore "estrazione di minerali e inerti" e quello "fornitura di energia, fornitura di acqua, gestione reti fognarie, smaltimento rifiuti", per i quali sono disponibili solo dati di consuntivo 2020</t>
  </si>
  <si>
    <t>La stima degli occupati in eccesso considera la differenza del totale delle ore lavorate di ogni trimestre rispetto a quelle dell'ultimo trimestre del 2019, il più recente non influenzato dalla crisi da COVID-19. Questa differenza è poi trasformata in possibile eccesso di occupati dividendola per il numero medio di ore lavorate per occupato registrato sempre nell'ultimo trimestre del 2019</t>
  </si>
  <si>
    <r>
      <t xml:space="preserve">Nonostante i dati di Contabilità nazionale utilizzati siano destagionalizzati, si preferisce descrivere la dinamica degli occupati e delle ore lavorate rapportando il dato di ogni trimestre a quello dell'omologo trimestre del 2019 (ultimo </t>
    </r>
    <r>
      <rPr>
        <i/>
        <sz val="10"/>
        <rFont val="Calibri Light"/>
        <family val="2"/>
        <scheme val="major"/>
      </rPr>
      <t>pre</t>
    </r>
    <r>
      <rPr>
        <sz val="10"/>
        <rFont val="Calibri Light"/>
        <family val="2"/>
        <scheme val="major"/>
      </rPr>
      <t xml:space="preserve"> crisi). Una crisi acuta a "V" come quella da COVID-19 può, infatti, avere alterato la stagionalità del 2020 e del 2021 (forse anche oltre)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</si>
</sst>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00_ ;\-#,##0.00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9"/>
      <color indexed="81"/>
      <name val="Tahoma"/>
      <charset val="1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i/>
      <sz val="1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29" fillId="0" borderId="0" xfId="0" applyFont="1"/>
    <xf numFmtId="0" fontId="31" fillId="38" borderId="0" xfId="0" applyFont="1" applyFill="1"/>
    <xf numFmtId="0" fontId="31" fillId="38" borderId="0" xfId="0" applyFont="1" applyFill="1" applyAlignment="1">
      <alignment vertical="top" wrapText="1"/>
    </xf>
    <xf numFmtId="164" fontId="29" fillId="0" borderId="0" xfId="0" applyNumberFormat="1" applyFont="1" applyAlignment="1">
      <alignment horizontal="right"/>
    </xf>
    <xf numFmtId="0" fontId="33" fillId="38" borderId="0" xfId="0" applyFont="1" applyFill="1" applyAlignment="1">
      <alignment horizontal="center" vertical="center" wrapText="1"/>
    </xf>
    <xf numFmtId="0" fontId="30" fillId="38" borderId="14" xfId="0" applyFont="1" applyFill="1" applyBorder="1" applyAlignment="1">
      <alignment horizontal="center" vertical="top" wrapText="1"/>
    </xf>
    <xf numFmtId="164" fontId="29" fillId="38" borderId="14" xfId="0" applyNumberFormat="1" applyFont="1" applyFill="1" applyBorder="1" applyAlignment="1">
      <alignment horizontal="right" vertical="center"/>
    </xf>
    <xf numFmtId="0" fontId="29" fillId="38" borderId="14" xfId="0" applyFont="1" applyFill="1" applyBorder="1" applyAlignment="1">
      <alignment vertical="top" wrapText="1"/>
    </xf>
    <xf numFmtId="0" fontId="29" fillId="0" borderId="14" xfId="0" applyFont="1" applyBorder="1"/>
    <xf numFmtId="0" fontId="30" fillId="38" borderId="0" xfId="0" applyFont="1" applyFill="1" applyAlignment="1">
      <alignment vertical="center" wrapText="1"/>
    </xf>
    <xf numFmtId="0" fontId="34" fillId="38" borderId="0" xfId="0" applyFont="1" applyFill="1" applyAlignment="1">
      <alignment horizontal="center" vertical="center" wrapText="1"/>
    </xf>
    <xf numFmtId="165" fontId="29" fillId="38" borderId="14" xfId="0" applyNumberFormat="1" applyFont="1" applyFill="1" applyBorder="1" applyAlignment="1">
      <alignment horizontal="right" vertical="center"/>
    </xf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164" fontId="24" fillId="0" borderId="10" xfId="0" applyNumberFormat="1" applyFont="1" applyBorder="1" applyAlignment="1">
      <alignment horizontal="right"/>
    </xf>
    <xf numFmtId="164" fontId="24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9" fillId="0" borderId="0" xfId="0" applyFont="1" applyProtection="1"/>
    <xf numFmtId="0" fontId="33" fillId="38" borderId="0" xfId="0" applyFont="1" applyFill="1" applyAlignment="1" applyProtection="1">
      <alignment horizontal="center" vertical="center" wrapText="1"/>
    </xf>
    <xf numFmtId="0" fontId="34" fillId="38" borderId="0" xfId="0" applyFont="1" applyFill="1" applyAlignment="1" applyProtection="1">
      <alignment horizontal="center" vertical="center" wrapText="1"/>
    </xf>
    <xf numFmtId="0" fontId="30" fillId="38" borderId="14" xfId="0" applyFont="1" applyFill="1" applyBorder="1" applyAlignment="1" applyProtection="1">
      <alignment horizontal="center" vertical="top" wrapText="1"/>
    </xf>
    <xf numFmtId="0" fontId="31" fillId="38" borderId="0" xfId="0" applyFont="1" applyFill="1" applyProtection="1"/>
    <xf numFmtId="0" fontId="29" fillId="38" borderId="14" xfId="0" applyFont="1" applyFill="1" applyBorder="1" applyAlignment="1" applyProtection="1">
      <alignment vertical="top" wrapText="1"/>
    </xf>
    <xf numFmtId="165" fontId="29" fillId="38" borderId="14" xfId="0" applyNumberFormat="1" applyFont="1" applyFill="1" applyBorder="1" applyAlignment="1" applyProtection="1">
      <alignment horizontal="right" vertical="center"/>
    </xf>
    <xf numFmtId="0" fontId="29" fillId="0" borderId="14" xfId="0" applyFont="1" applyBorder="1" applyProtection="1"/>
    <xf numFmtId="164" fontId="29" fillId="0" borderId="0" xfId="0" applyNumberFormat="1" applyFont="1" applyAlignment="1" applyProtection="1">
      <alignment horizontal="right"/>
    </xf>
    <xf numFmtId="164" fontId="29" fillId="38" borderId="14" xfId="0" applyNumberFormat="1" applyFont="1" applyFill="1" applyBorder="1" applyAlignment="1" applyProtection="1">
      <alignment horizontal="right" vertical="center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3" xfId="0" applyFont="1" applyFill="1" applyBorder="1" applyAlignment="1">
      <alignment horizontal="center" vertical="top" wrapText="1"/>
    </xf>
    <xf numFmtId="0" fontId="21" fillId="34" borderId="12" xfId="0" applyFont="1" applyFill="1" applyBorder="1" applyAlignment="1">
      <alignment horizontal="center" vertical="top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32" fillId="38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left" vertical="center" wrapText="1"/>
    </xf>
    <xf numFmtId="0" fontId="32" fillId="38" borderId="0" xfId="0" applyFont="1" applyFill="1" applyAlignment="1" applyProtection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D33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Occupati dipendenti -</a:t>
            </a:r>
            <a:br>
              <a:rPr lang="it-IT"/>
            </a:br>
            <a:r>
              <a:rPr lang="it-IT" sz="1100"/>
              <a:t>rapporto</a:t>
            </a:r>
            <a:r>
              <a:rPr lang="it-IT" sz="1100" baseline="0"/>
              <a:t> vs. omologo trimestre 2019</a:t>
            </a:r>
            <a:endParaRPr lang="it-IT" sz="1100"/>
          </a:p>
        </c:rich>
      </c:tx>
      <c:layout>
        <c:manualLayout>
          <c:xMode val="edge"/>
          <c:yMode val="edge"/>
          <c:x val="0.26686789151356083"/>
          <c:y val="3.75257146910690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344925634295709E-2"/>
          <c:y val="0.14985741647158968"/>
          <c:w val="0.89109951881014871"/>
          <c:h val="0.60119103355323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Graphs.!$B$2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Graphs.!$B$3:$B$7</c:f>
              <c:numCache>
                <c:formatCode>#,##0.0000_ ;\-#,##0.0000\ </c:formatCode>
                <c:ptCount val="5"/>
                <c:pt idx="0">
                  <c:v>1.002486253391518</c:v>
                </c:pt>
                <c:pt idx="1">
                  <c:v>1.0083297736010253</c:v>
                </c:pt>
                <c:pt idx="2">
                  <c:v>1.0023600518060152</c:v>
                </c:pt>
                <c:pt idx="3">
                  <c:v>1.0642941619180732</c:v>
                </c:pt>
                <c:pt idx="4">
                  <c:v>0.99800607337368152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0-48BF-969E-4710B6D4835E}"/>
            </c:ext>
          </c:extLst>
        </c:ser>
        <c:ser>
          <c:idx val="1"/>
          <c:order val="1"/>
          <c:tx>
            <c:strRef>
              <c:f>Graphs.!$C$2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Graphs.!$C$3:$C$7</c:f>
              <c:numCache>
                <c:formatCode>#,##0.0000_ ;\-#,##0.0000\ </c:formatCode>
                <c:ptCount val="5"/>
                <c:pt idx="0">
                  <c:v>0.96707333272026896</c:v>
                </c:pt>
                <c:pt idx="1">
                  <c:v>0.98487752928647487</c:v>
                </c:pt>
                <c:pt idx="2">
                  <c:v>0.99010610840263835</c:v>
                </c:pt>
                <c:pt idx="3">
                  <c:v>1.027136752136752</c:v>
                </c:pt>
                <c:pt idx="4">
                  <c:v>0.95613839596623673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0-48BF-969E-4710B6D4835E}"/>
            </c:ext>
          </c:extLst>
        </c:ser>
        <c:ser>
          <c:idx val="2"/>
          <c:order val="2"/>
          <c:tx>
            <c:strRef>
              <c:f>Graphs.!$D$2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Graphs.!$D$3:$D$7</c:f>
              <c:numCache>
                <c:formatCode>#,##0.0000_ ;\-#,##0.0000\ </c:formatCode>
                <c:ptCount val="5"/>
                <c:pt idx="0">
                  <c:v>0.97868176345518365</c:v>
                </c:pt>
                <c:pt idx="1">
                  <c:v>1.0387811634349031</c:v>
                </c:pt>
                <c:pt idx="2">
                  <c:v>0.99045435000716631</c:v>
                </c:pt>
                <c:pt idx="3">
                  <c:v>0.99565891472868218</c:v>
                </c:pt>
                <c:pt idx="4">
                  <c:v>0.97207991982788222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0-48BF-969E-4710B6D4835E}"/>
            </c:ext>
          </c:extLst>
        </c:ser>
        <c:ser>
          <c:idx val="3"/>
          <c:order val="3"/>
          <c:tx>
            <c:strRef>
              <c:f>Graphs.!$E$2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Graphs.!$E$3:$E$7</c:f>
              <c:numCache>
                <c:formatCode>#,##0.0000_ ;\-#,##0.0000\ </c:formatCode>
                <c:ptCount val="5"/>
                <c:pt idx="0">
                  <c:v>0.98312429085569653</c:v>
                </c:pt>
                <c:pt idx="1">
                  <c:v>1.0211193241816261</c:v>
                </c:pt>
                <c:pt idx="2">
                  <c:v>0.99311749017808493</c:v>
                </c:pt>
                <c:pt idx="3">
                  <c:v>0.98286699107866993</c:v>
                </c:pt>
                <c:pt idx="4">
                  <c:v>0.97891091339114766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0-48BF-969E-4710B6D4835E}"/>
            </c:ext>
          </c:extLst>
        </c:ser>
        <c:ser>
          <c:idx val="4"/>
          <c:order val="4"/>
          <c:tx>
            <c:strRef>
              <c:f>Graphs.!$F$2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Graphs.!$F$3:$F$7</c:f>
              <c:numCache>
                <c:formatCode>#,##0.0000_ ;\-#,##0.0000\ </c:formatCode>
                <c:ptCount val="5"/>
                <c:pt idx="0">
                  <c:v>0.98740367057658396</c:v>
                </c:pt>
                <c:pt idx="1">
                  <c:v>1.0418624519436139</c:v>
                </c:pt>
                <c:pt idx="2">
                  <c:v>0.99991365664124332</c:v>
                </c:pt>
                <c:pt idx="3">
                  <c:v>1.1239651650360176</c:v>
                </c:pt>
                <c:pt idx="4">
                  <c:v>0.97286005171527001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50-48BF-969E-4710B6D4835E}"/>
            </c:ext>
          </c:extLst>
        </c:ser>
        <c:ser>
          <c:idx val="5"/>
          <c:order val="5"/>
          <c:tx>
            <c:strRef>
              <c:f>Graphs.!$G$2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Graphs.!$G$3:$G$7</c:f>
              <c:numCache>
                <c:formatCode>#,##0.0000_ ;\-#,##0.0000\ </c:formatCode>
                <c:ptCount val="5"/>
                <c:pt idx="0">
                  <c:v>0.99448242037826073</c:v>
                </c:pt>
                <c:pt idx="1">
                  <c:v>1.0585729499467518</c:v>
                </c:pt>
                <c:pt idx="2">
                  <c:v>0.99974189848006878</c:v>
                </c:pt>
                <c:pt idx="3">
                  <c:v>1.148611111111111</c:v>
                </c:pt>
                <c:pt idx="4">
                  <c:v>0.9804579769897207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50-48BF-969E-4710B6D4835E}"/>
            </c:ext>
          </c:extLst>
        </c:ser>
        <c:ser>
          <c:idx val="6"/>
          <c:order val="6"/>
          <c:tx>
            <c:strRef>
              <c:f>Graphs.!$H$2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Graphs.!$H$3:$H$7</c:f>
              <c:numCache>
                <c:formatCode>#,##0.0000_ ;\-#,##0.0000\ </c:formatCode>
                <c:ptCount val="5"/>
                <c:pt idx="0">
                  <c:v>1.0064041806491277</c:v>
                </c:pt>
                <c:pt idx="1">
                  <c:v>1.0370764969102919</c:v>
                </c:pt>
                <c:pt idx="2">
                  <c:v>1.0040418517987673</c:v>
                </c:pt>
                <c:pt idx="3">
                  <c:v>1.1109043927648579</c:v>
                </c:pt>
                <c:pt idx="4">
                  <c:v>0.99856334928833235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50-48BF-969E-4710B6D4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Ore</a:t>
            </a:r>
            <a:r>
              <a:rPr lang="it-IT" baseline="0"/>
              <a:t> lavorate dagli o</a:t>
            </a:r>
            <a:r>
              <a:rPr lang="it-IT"/>
              <a:t>ccupati dipendenti -</a:t>
            </a:r>
            <a:br>
              <a:rPr lang="it-IT"/>
            </a:br>
            <a:r>
              <a:rPr lang="it-IT" sz="1100"/>
              <a:t>rapporto vs. omologo trimestre</a:t>
            </a:r>
            <a:r>
              <a:rPr lang="it-IT" sz="1100" baseline="0"/>
              <a:t> 2019</a:t>
            </a:r>
            <a:endParaRPr lang="it-IT" sz="1100"/>
          </a:p>
        </c:rich>
      </c:tx>
      <c:layout>
        <c:manualLayout>
          <c:xMode val="edge"/>
          <c:yMode val="edge"/>
          <c:x val="0.18702777777777777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344925634295709E-2"/>
          <c:y val="0.15055555555555558"/>
          <c:w val="0.89109951881014871"/>
          <c:h val="0.663479877515310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Graphs.!$B$2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Graphs.!$B$12:$B$16</c:f>
              <c:numCache>
                <c:formatCode>#,##0.0000_ ;\-#,##0.0000\ </c:formatCode>
                <c:ptCount val="5"/>
                <c:pt idx="0">
                  <c:v>0.92569784978134273</c:v>
                </c:pt>
                <c:pt idx="1">
                  <c:v>0.95949735214498377</c:v>
                </c:pt>
                <c:pt idx="2">
                  <c:v>0.88809913319693334</c:v>
                </c:pt>
                <c:pt idx="3">
                  <c:v>0.96089071279070126</c:v>
                </c:pt>
                <c:pt idx="4">
                  <c:v>0.93109234604910129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B-4806-9109-602D1A6659E4}"/>
            </c:ext>
          </c:extLst>
        </c:ser>
        <c:ser>
          <c:idx val="1"/>
          <c:order val="1"/>
          <c:tx>
            <c:strRef>
              <c:f>Graphs.!$C$2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Graphs.!$C$12:$C$16</c:f>
              <c:numCache>
                <c:formatCode>#,##0.0000_ ;\-#,##0.0000\ </c:formatCode>
                <c:ptCount val="5"/>
                <c:pt idx="0">
                  <c:v>0.81155404433539036</c:v>
                </c:pt>
                <c:pt idx="1">
                  <c:v>0.90940655148373228</c:v>
                </c:pt>
                <c:pt idx="2">
                  <c:v>0.77562908626013349</c:v>
                </c:pt>
                <c:pt idx="3">
                  <c:v>0.80327210830534823</c:v>
                </c:pt>
                <c:pt idx="4">
                  <c:v>0.81518092582160695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B-4806-9109-602D1A6659E4}"/>
            </c:ext>
          </c:extLst>
        </c:ser>
        <c:ser>
          <c:idx val="2"/>
          <c:order val="2"/>
          <c:tx>
            <c:strRef>
              <c:f>Graphs.!$D$2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Graphs.!$D$12:$D$16</c:f>
              <c:numCache>
                <c:formatCode>#,##0.0000_ ;\-#,##0.0000\ </c:formatCode>
                <c:ptCount val="5"/>
                <c:pt idx="0">
                  <c:v>0.92953264278510561</c:v>
                </c:pt>
                <c:pt idx="1">
                  <c:v>1.0267883077601303</c:v>
                </c:pt>
                <c:pt idx="2">
                  <c:v>0.95230049732825361</c:v>
                </c:pt>
                <c:pt idx="3">
                  <c:v>0.9969950720117472</c:v>
                </c:pt>
                <c:pt idx="4">
                  <c:v>0.91214656505529368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B-4806-9109-602D1A6659E4}"/>
            </c:ext>
          </c:extLst>
        </c:ser>
        <c:ser>
          <c:idx val="3"/>
          <c:order val="3"/>
          <c:tx>
            <c:strRef>
              <c:f>Graphs.!$E$2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Graphs.!$E$12:$E$16</c:f>
              <c:numCache>
                <c:formatCode>#,##0.0000_ ;\-#,##0.0000\ </c:formatCode>
                <c:ptCount val="5"/>
                <c:pt idx="0">
                  <c:v>0.93275368904671874</c:v>
                </c:pt>
                <c:pt idx="1">
                  <c:v>0.97067606762584435</c:v>
                </c:pt>
                <c:pt idx="2">
                  <c:v>0.93333922516555312</c:v>
                </c:pt>
                <c:pt idx="3">
                  <c:v>0.96307757472077382</c:v>
                </c:pt>
                <c:pt idx="4">
                  <c:v>0.9268700703723628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FB-4806-9109-602D1A6659E4}"/>
            </c:ext>
          </c:extLst>
        </c:ser>
        <c:ser>
          <c:idx val="4"/>
          <c:order val="4"/>
          <c:tx>
            <c:strRef>
              <c:f>Graphs.!$F$2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Graphs.!$F$12:$F$16</c:f>
              <c:numCache>
                <c:formatCode>#,##0.0000_ ;\-#,##0.0000\ </c:formatCode>
                <c:ptCount val="5"/>
                <c:pt idx="0">
                  <c:v>0.92052417192253189</c:v>
                </c:pt>
                <c:pt idx="1">
                  <c:v>1.0123660083603461</c:v>
                </c:pt>
                <c:pt idx="2">
                  <c:v>0.93171547246958197</c:v>
                </c:pt>
                <c:pt idx="3">
                  <c:v>1.0957900755117349</c:v>
                </c:pt>
                <c:pt idx="4">
                  <c:v>0.89784365095492902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FB-4806-9109-602D1A6659E4}"/>
            </c:ext>
          </c:extLst>
        </c:ser>
        <c:ser>
          <c:idx val="5"/>
          <c:order val="5"/>
          <c:tx>
            <c:strRef>
              <c:f>Graphs.!$G$2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Graphs.!$G$12:$G$16</c:f>
              <c:numCache>
                <c:formatCode>#,##0.0000_ ;\-#,##0.0000\ </c:formatCode>
                <c:ptCount val="5"/>
                <c:pt idx="0">
                  <c:v>0.95319284772206614</c:v>
                </c:pt>
                <c:pt idx="1">
                  <c:v>1.0654610565600935</c:v>
                </c:pt>
                <c:pt idx="2">
                  <c:v>0.97364067873037452</c:v>
                </c:pt>
                <c:pt idx="3">
                  <c:v>1.1659247118048965</c:v>
                </c:pt>
                <c:pt idx="4">
                  <c:v>0.92523010860233035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FB-4806-9109-602D1A6659E4}"/>
            </c:ext>
          </c:extLst>
        </c:ser>
        <c:ser>
          <c:idx val="6"/>
          <c:order val="6"/>
          <c:tx>
            <c:strRef>
              <c:f>Graphs.!$H$2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Graphs.!$H$12:$H$16</c:f>
              <c:numCache>
                <c:formatCode>#,##0.0000_ ;\-#,##0.0000\ </c:formatCode>
                <c:ptCount val="5"/>
                <c:pt idx="0">
                  <c:v>0.97572888108427513</c:v>
                </c:pt>
                <c:pt idx="1">
                  <c:v>1.0434709347179192</c:v>
                </c:pt>
                <c:pt idx="2">
                  <c:v>0.99414645643837851</c:v>
                </c:pt>
                <c:pt idx="3">
                  <c:v>1.1118200779759497</c:v>
                </c:pt>
                <c:pt idx="4">
                  <c:v>0.95561381735372408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FB-4806-9109-602D1A665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Stima degli occupati dipendenti in eccesso (mgl.)</a:t>
            </a:r>
            <a:br>
              <a:rPr lang="it-IT"/>
            </a:br>
            <a:r>
              <a:rPr lang="it-IT" sz="1100" baseline="0"/>
              <a:t>rispetto al monte ore lavorate</a:t>
            </a:r>
            <a:r>
              <a:rPr lang="it-IT" sz="1100"/>
              <a:t> </a:t>
            </a:r>
          </a:p>
        </c:rich>
      </c:tx>
      <c:layout>
        <c:manualLayout>
          <c:xMode val="edge"/>
          <c:yMode val="edge"/>
          <c:x val="0.17574300087489064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245603674540682"/>
          <c:y val="0.11612168270632837"/>
          <c:w val="0.8469884076990376"/>
          <c:h val="0.72585484106153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Graphs.!$B$2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Graphs.!$B$21:$B$25</c:f>
              <c:numCache>
                <c:formatCode>#,##0_ ;\-#,##0\ </c:formatCode>
                <c:ptCount val="5"/>
                <c:pt idx="0">
                  <c:v>1147.2660210534852</c:v>
                </c:pt>
                <c:pt idx="1">
                  <c:v>17.70791154638782</c:v>
                </c:pt>
                <c:pt idx="2">
                  <c:v>342.50476480499708</c:v>
                </c:pt>
                <c:pt idx="3">
                  <c:v>80.823983024361254</c:v>
                </c:pt>
                <c:pt idx="4">
                  <c:v>678.42249360258677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3-4EA3-A39A-86B545B78483}"/>
            </c:ext>
          </c:extLst>
        </c:ser>
        <c:ser>
          <c:idx val="1"/>
          <c:order val="1"/>
          <c:tx>
            <c:strRef>
              <c:f>Graphs.!$C$2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Graphs.!$C$21:$C$25</c:f>
              <c:numCache>
                <c:formatCode>#,##0_ ;\-#,##0\ </c:formatCode>
                <c:ptCount val="5"/>
                <c:pt idx="0">
                  <c:v>3458.168157061556</c:v>
                </c:pt>
                <c:pt idx="1">
                  <c:v>57.171063666374053</c:v>
                </c:pt>
                <c:pt idx="2">
                  <c:v>757.82781776875913</c:v>
                </c:pt>
                <c:pt idx="3">
                  <c:v>240.47530472258316</c:v>
                </c:pt>
                <c:pt idx="4">
                  <c:v>2364.2918677764824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3-4EA3-A39A-86B545B78483}"/>
            </c:ext>
          </c:extLst>
        </c:ser>
        <c:ser>
          <c:idx val="2"/>
          <c:order val="2"/>
          <c:tx>
            <c:strRef>
              <c:f>Graphs.!$D$2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Graphs.!$D$21:$D$25</c:f>
              <c:numCache>
                <c:formatCode>#,##0_ ;\-#,##0\ </c:formatCode>
                <c:ptCount val="5"/>
                <c:pt idx="0">
                  <c:v>1280.0197822038783</c:v>
                </c:pt>
                <c:pt idx="1">
                  <c:v>5.8728962332688824E-3</c:v>
                </c:pt>
                <c:pt idx="2">
                  <c:v>137.93418347165533</c:v>
                </c:pt>
                <c:pt idx="3">
                  <c:v>26.73024525850008</c:v>
                </c:pt>
                <c:pt idx="4">
                  <c:v>1143.6965114079594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3-4EA3-A39A-86B545B78483}"/>
            </c:ext>
          </c:extLst>
        </c:ser>
        <c:ser>
          <c:idx val="3"/>
          <c:order val="3"/>
          <c:tx>
            <c:strRef>
              <c:f>Graphs.!$E$2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Graphs.!$E$21:$E$25</c:f>
              <c:numCache>
                <c:formatCode>#,##0_ ;\-#,##0\ </c:formatCode>
                <c:ptCount val="5"/>
                <c:pt idx="0">
                  <c:v>1309.8034708547275</c:v>
                </c:pt>
                <c:pt idx="1">
                  <c:v>13.884881979162692</c:v>
                </c:pt>
                <c:pt idx="2">
                  <c:v>232.4527879251998</c:v>
                </c:pt>
                <c:pt idx="3">
                  <c:v>36.420280295428725</c:v>
                </c:pt>
                <c:pt idx="4">
                  <c:v>1038.9130322620649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3-4EA3-A39A-86B545B78483}"/>
            </c:ext>
          </c:extLst>
        </c:ser>
        <c:ser>
          <c:idx val="4"/>
          <c:order val="4"/>
          <c:tx>
            <c:strRef>
              <c:f>Graphs.!$F$2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Graphs.!$F$21:$F$25</c:f>
              <c:numCache>
                <c:formatCode>#,##0_ ;\-#,##0\ </c:formatCode>
                <c:ptCount val="5"/>
                <c:pt idx="0">
                  <c:v>1249.7138774913831</c:v>
                </c:pt>
                <c:pt idx="1">
                  <c:v>-7.4063997920085356</c:v>
                </c:pt>
                <c:pt idx="2">
                  <c:v>188.06735176565127</c:v>
                </c:pt>
                <c:pt idx="3">
                  <c:v>-46.309754412514629</c:v>
                </c:pt>
                <c:pt idx="4">
                  <c:v>1161.4976700441166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3-4EA3-A39A-86B545B78483}"/>
            </c:ext>
          </c:extLst>
        </c:ser>
        <c:ser>
          <c:idx val="5"/>
          <c:order val="5"/>
          <c:tx>
            <c:strRef>
              <c:f>Graphs.!$G$2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Graphs.!$G$21:$G$25</c:f>
              <c:numCache>
                <c:formatCode>#,##0_ ;\-#,##0\ </c:formatCode>
                <c:ptCount val="5"/>
                <c:pt idx="0">
                  <c:v>662.31329454688148</c:v>
                </c:pt>
                <c:pt idx="1">
                  <c:v>-14.271137846811435</c:v>
                </c:pt>
                <c:pt idx="2">
                  <c:v>61.067548380038254</c:v>
                </c:pt>
                <c:pt idx="3">
                  <c:v>-96.286708996101552</c:v>
                </c:pt>
                <c:pt idx="4">
                  <c:v>765.61078843367375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83-4EA3-A39A-86B545B78483}"/>
            </c:ext>
          </c:extLst>
        </c:ser>
        <c:ser>
          <c:idx val="6"/>
          <c:order val="6"/>
          <c:tx>
            <c:strRef>
              <c:f>Graphs.!$H$2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552E-2"/>
                  <c:y val="-6.8728522336769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F83-4EA3-A39A-86B545B78483}"/>
                </c:ext>
              </c:extLst>
            </c:dLbl>
            <c:dLbl>
              <c:idx val="1"/>
              <c:layout>
                <c:manualLayout>
                  <c:x val="5.0925337632079971E-17"/>
                  <c:y val="0.114547537227949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F83-4EA3-A39A-86B545B78483}"/>
                </c:ext>
              </c:extLst>
            </c:dLbl>
            <c:dLbl>
              <c:idx val="2"/>
              <c:layout>
                <c:manualLayout>
                  <c:x val="1.1111111111111112E-2"/>
                  <c:y val="0.12371134020618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F83-4EA3-A39A-86B545B78483}"/>
                </c:ext>
              </c:extLst>
            </c:dLbl>
            <c:dLbl>
              <c:idx val="3"/>
              <c:layout>
                <c:manualLayout>
                  <c:x val="0"/>
                  <c:y val="0.174112256586483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F83-4EA3-A39A-86B545B78483}"/>
                </c:ext>
              </c:extLst>
            </c:dLbl>
            <c:dLbl>
              <c:idx val="4"/>
              <c:layout>
                <c:manualLayout>
                  <c:x val="2.7777777777777779E-3"/>
                  <c:y val="-0.11912943871706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F83-4EA3-A39A-86B545B78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Graphs.!$H$21:$H$25</c:f>
              <c:numCache>
                <c:formatCode>#,##0_ ;\-#,##0\ </c:formatCode>
                <c:ptCount val="5"/>
                <c:pt idx="0">
                  <c:v>375.62510778495914</c:v>
                </c:pt>
                <c:pt idx="1">
                  <c:v>-7.6871694080830704</c:v>
                </c:pt>
                <c:pt idx="2">
                  <c:v>-9.2347576395496791</c:v>
                </c:pt>
                <c:pt idx="3">
                  <c:v>-83.79596335104371</c:v>
                </c:pt>
                <c:pt idx="4">
                  <c:v>521.20901872766046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83-4EA3-A39A-86B545B78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35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Occupati indipendenti -</a:t>
            </a:r>
            <a:br>
              <a:rPr lang="it-IT"/>
            </a:br>
            <a:r>
              <a:rPr lang="it-IT" sz="1100"/>
              <a:t>rapporto vs. omologo trimetre 2019</a:t>
            </a:r>
          </a:p>
        </c:rich>
      </c:tx>
      <c:layout>
        <c:manualLayout>
          <c:xMode val="edge"/>
          <c:yMode val="edge"/>
          <c:x val="0.27314566929133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344925634295709E-2"/>
          <c:y val="0.15055555555555553"/>
          <c:w val="0.89109951881014871"/>
          <c:h val="0.663479877515310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Graphs.!$K$2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3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Graphs.!$K$3:$K$7</c:f>
              <c:numCache>
                <c:formatCode>#,##0.0000_ ;\-#,##0.0000\ </c:formatCode>
                <c:ptCount val="5"/>
                <c:pt idx="0">
                  <c:v>0.9893105913254534</c:v>
                </c:pt>
                <c:pt idx="1">
                  <c:v>0.99824753559693313</c:v>
                </c:pt>
                <c:pt idx="2">
                  <c:v>0.95653069633292132</c:v>
                </c:pt>
                <c:pt idx="3">
                  <c:v>0.97063291139240515</c:v>
                </c:pt>
                <c:pt idx="4">
                  <c:v>0.99467525784728272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E-44FB-93DF-6BB9FAD21932}"/>
            </c:ext>
          </c:extLst>
        </c:ser>
        <c:ser>
          <c:idx val="1"/>
          <c:order val="1"/>
          <c:tx>
            <c:strRef>
              <c:f>Graphs.!$L$2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Graphs.!$L$3:$L$7</c:f>
              <c:numCache>
                <c:formatCode>#,##0.0000_ ;\-#,##0.0000\ </c:formatCode>
                <c:ptCount val="5"/>
                <c:pt idx="0">
                  <c:v>0.95847882569050269</c:v>
                </c:pt>
                <c:pt idx="1">
                  <c:v>0.98927853473308014</c:v>
                </c:pt>
                <c:pt idx="2">
                  <c:v>0.98688592839300593</c:v>
                </c:pt>
                <c:pt idx="3">
                  <c:v>0.9955593509820666</c:v>
                </c:pt>
                <c:pt idx="4">
                  <c:v>0.94765498771607537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E-44FB-93DF-6BB9FAD21932}"/>
            </c:ext>
          </c:extLst>
        </c:ser>
        <c:ser>
          <c:idx val="2"/>
          <c:order val="2"/>
          <c:tx>
            <c:strRef>
              <c:f>Graphs.!$M$2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3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Graphs.!$M$3:$M$7</c:f>
              <c:numCache>
                <c:formatCode>#,##0.0000_ ;\-#,##0.0000\ </c:formatCode>
                <c:ptCount val="5"/>
                <c:pt idx="0">
                  <c:v>0.95592894226144076</c:v>
                </c:pt>
                <c:pt idx="1">
                  <c:v>1.0046666666666668</c:v>
                </c:pt>
                <c:pt idx="2">
                  <c:v>0.98741467576791797</c:v>
                </c:pt>
                <c:pt idx="3">
                  <c:v>1.040977840309532</c:v>
                </c:pt>
                <c:pt idx="4">
                  <c:v>0.93722962832170909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2E-44FB-93DF-6BB9FAD21932}"/>
            </c:ext>
          </c:extLst>
        </c:ser>
        <c:ser>
          <c:idx val="3"/>
          <c:order val="3"/>
          <c:tx>
            <c:strRef>
              <c:f>Graphs.!$N$2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Graphs.!$N$3:$N$7</c:f>
              <c:numCache>
                <c:formatCode>#,##0.0000_ ;\-#,##0.0000\ </c:formatCode>
                <c:ptCount val="5"/>
                <c:pt idx="0">
                  <c:v>0.96890931043734918</c:v>
                </c:pt>
                <c:pt idx="1">
                  <c:v>0.95024348930764346</c:v>
                </c:pt>
                <c:pt idx="2">
                  <c:v>1.0351957765068192</c:v>
                </c:pt>
                <c:pt idx="3">
                  <c:v>1.0279524807826694</c:v>
                </c:pt>
                <c:pt idx="4">
                  <c:v>0.95652759689226219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E-44FB-93DF-6BB9FAD21932}"/>
            </c:ext>
          </c:extLst>
        </c:ser>
        <c:ser>
          <c:idx val="4"/>
          <c:order val="4"/>
          <c:tx>
            <c:strRef>
              <c:f>Graphs.!$O$2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3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Graphs.!$O$3:$O$7</c:f>
              <c:numCache>
                <c:formatCode>#,##0.0000_ ;\-#,##0.0000\ </c:formatCode>
                <c:ptCount val="5"/>
                <c:pt idx="0">
                  <c:v>0.93902216015826312</c:v>
                </c:pt>
                <c:pt idx="1">
                  <c:v>1.0135815991237678</c:v>
                </c:pt>
                <c:pt idx="2">
                  <c:v>0.92295014421096011</c:v>
                </c:pt>
                <c:pt idx="3">
                  <c:v>0.98767932489451482</c:v>
                </c:pt>
                <c:pt idx="4">
                  <c:v>0.9269078461641721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2E-44FB-93DF-6BB9FAD21932}"/>
            </c:ext>
          </c:extLst>
        </c:ser>
        <c:ser>
          <c:idx val="5"/>
          <c:order val="5"/>
          <c:tx>
            <c:strRef>
              <c:f>Graphs.!$P$2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Graphs.!$P$3:$P$7</c:f>
              <c:numCache>
                <c:formatCode>#,##0.0000_ ;\-#,##0.0000\ </c:formatCode>
                <c:ptCount val="5"/>
                <c:pt idx="0">
                  <c:v>0.94431297267777647</c:v>
                </c:pt>
                <c:pt idx="1">
                  <c:v>1.1069912888094706</c:v>
                </c:pt>
                <c:pt idx="2">
                  <c:v>0.90674437968359711</c:v>
                </c:pt>
                <c:pt idx="3">
                  <c:v>0.99402220324508972</c:v>
                </c:pt>
                <c:pt idx="4">
                  <c:v>0.92596445408468164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2E-44FB-93DF-6BB9FAD21932}"/>
            </c:ext>
          </c:extLst>
        </c:ser>
        <c:ser>
          <c:idx val="6"/>
          <c:order val="6"/>
          <c:tx>
            <c:strRef>
              <c:f>Graphs.!$Q$2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3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Graphs.!$A$3:$A$7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Graphs.!$Q$3:$Q$7</c:f>
              <c:numCache>
                <c:formatCode>#,##0.0000_ ;\-#,##0.0000\ </c:formatCode>
                <c:ptCount val="5"/>
                <c:pt idx="0">
                  <c:v>0.93517888835442631</c:v>
                </c:pt>
                <c:pt idx="1">
                  <c:v>1.014</c:v>
                </c:pt>
                <c:pt idx="2">
                  <c:v>0.91574232081911267</c:v>
                </c:pt>
                <c:pt idx="3">
                  <c:v>1.0195216320787901</c:v>
                </c:pt>
                <c:pt idx="4">
                  <c:v>0.91893263882758003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2E-44FB-93DF-6BB9FAD21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/>
              <a:t>Ore</a:t>
            </a:r>
            <a:r>
              <a:rPr lang="it-IT" baseline="0"/>
              <a:t> lavorate dagli o</a:t>
            </a:r>
            <a:r>
              <a:rPr lang="it-IT"/>
              <a:t>ccupati indipendenti -</a:t>
            </a:r>
            <a:br>
              <a:rPr lang="it-IT"/>
            </a:br>
            <a:r>
              <a:rPr lang="it-IT" sz="1100"/>
              <a:t>rapporto vs. omologo trimestre 2019</a:t>
            </a:r>
          </a:p>
        </c:rich>
      </c:tx>
      <c:layout>
        <c:manualLayout>
          <c:xMode val="edge"/>
          <c:yMode val="edge"/>
          <c:x val="0.180965223097112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344925634295709E-2"/>
          <c:y val="0.15518518518518518"/>
          <c:w val="0.89109951881014871"/>
          <c:h val="0.65885024788568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Graphs.!$K$2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3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Graphs.!$K$12:$K$16</c:f>
              <c:numCache>
                <c:formatCode>#,##0.0000_ ;\-#,##0.0000\ </c:formatCode>
                <c:ptCount val="5"/>
                <c:pt idx="0">
                  <c:v>0.88288000055266047</c:v>
                </c:pt>
                <c:pt idx="1">
                  <c:v>0.9844689378757514</c:v>
                </c:pt>
                <c:pt idx="2">
                  <c:v>0.80363798413531529</c:v>
                </c:pt>
                <c:pt idx="3">
                  <c:v>0.84385003059426078</c:v>
                </c:pt>
                <c:pt idx="4">
                  <c:v>0.87862914650168678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0-4245-9EFE-469D1B9FEA53}"/>
            </c:ext>
          </c:extLst>
        </c:ser>
        <c:ser>
          <c:idx val="1"/>
          <c:order val="1"/>
          <c:tx>
            <c:strRef>
              <c:f>Graphs.!$L$2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Graphs.!$L$12:$L$16</c:f>
              <c:numCache>
                <c:formatCode>#,##0.0000_ ;\-#,##0.0000\ </c:formatCode>
                <c:ptCount val="5"/>
                <c:pt idx="0">
                  <c:v>0.7359280758632053</c:v>
                </c:pt>
                <c:pt idx="1">
                  <c:v>0.92634000412890916</c:v>
                </c:pt>
                <c:pt idx="2">
                  <c:v>0.65094982028097492</c:v>
                </c:pt>
                <c:pt idx="3">
                  <c:v>0.66713170548349954</c:v>
                </c:pt>
                <c:pt idx="4">
                  <c:v>0.72080228778568378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0-4245-9EFE-469D1B9FEA53}"/>
            </c:ext>
          </c:extLst>
        </c:ser>
        <c:ser>
          <c:idx val="2"/>
          <c:order val="2"/>
          <c:tx>
            <c:strRef>
              <c:f>Graphs.!$M$2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3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Graphs.!$M$12:$M$16</c:f>
              <c:numCache>
                <c:formatCode>#,##0.0000_ ;\-#,##0.0000\ </c:formatCode>
                <c:ptCount val="5"/>
                <c:pt idx="0">
                  <c:v>0.92109348832264826</c:v>
                </c:pt>
                <c:pt idx="1">
                  <c:v>0.98785525211901959</c:v>
                </c:pt>
                <c:pt idx="2">
                  <c:v>0.95686636572664596</c:v>
                </c:pt>
                <c:pt idx="3">
                  <c:v>1.0089163350501338</c:v>
                </c:pt>
                <c:pt idx="4">
                  <c:v>0.89446124639846358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0-4245-9EFE-469D1B9FEA53}"/>
            </c:ext>
          </c:extLst>
        </c:ser>
        <c:ser>
          <c:idx val="3"/>
          <c:order val="3"/>
          <c:tx>
            <c:strRef>
              <c:f>Graphs.!$N$2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Graphs.!$N$12:$N$16</c:f>
              <c:numCache>
                <c:formatCode>#,##0.0000_ ;\-#,##0.0000\ </c:formatCode>
                <c:ptCount val="5"/>
                <c:pt idx="0">
                  <c:v>0.90495348134291331</c:v>
                </c:pt>
                <c:pt idx="1">
                  <c:v>0.98754803234933086</c:v>
                </c:pt>
                <c:pt idx="2">
                  <c:v>0.9683047329364719</c:v>
                </c:pt>
                <c:pt idx="3">
                  <c:v>0.94533433679741941</c:v>
                </c:pt>
                <c:pt idx="4">
                  <c:v>0.8782369441439053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0-4245-9EFE-469D1B9FEA53}"/>
            </c:ext>
          </c:extLst>
        </c:ser>
        <c:ser>
          <c:idx val="4"/>
          <c:order val="4"/>
          <c:tx>
            <c:strRef>
              <c:f>Graphs.!$O$2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3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Graphs.!$O$12:$O$16</c:f>
              <c:numCache>
                <c:formatCode>#,##0.0000_ ;\-#,##0.0000\ </c:formatCode>
                <c:ptCount val="5"/>
                <c:pt idx="0">
                  <c:v>0.8911494618066832</c:v>
                </c:pt>
                <c:pt idx="1">
                  <c:v>1.0260762939517662</c:v>
                </c:pt>
                <c:pt idx="2">
                  <c:v>0.8403731468919281</c:v>
                </c:pt>
                <c:pt idx="3">
                  <c:v>0.98283757846861342</c:v>
                </c:pt>
                <c:pt idx="4">
                  <c:v>0.86152429281652332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0-4245-9EFE-469D1B9FEA53}"/>
            </c:ext>
          </c:extLst>
        </c:ser>
        <c:ser>
          <c:idx val="5"/>
          <c:order val="5"/>
          <c:tx>
            <c:strRef>
              <c:f>Graphs.!$P$2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Graphs.!$P$12:$P$16</c:f>
              <c:numCache>
                <c:formatCode>#,##0.0000_ ;\-#,##0.0000\ </c:formatCode>
                <c:ptCount val="5"/>
                <c:pt idx="0">
                  <c:v>0.93674678272396272</c:v>
                </c:pt>
                <c:pt idx="1">
                  <c:v>1.095054156670304</c:v>
                </c:pt>
                <c:pt idx="2">
                  <c:v>0.88479060281089827</c:v>
                </c:pt>
                <c:pt idx="3">
                  <c:v>0.99687810597963589</c:v>
                </c:pt>
                <c:pt idx="4">
                  <c:v>0.90747434251318904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80-4245-9EFE-469D1B9FEA53}"/>
            </c:ext>
          </c:extLst>
        </c:ser>
        <c:ser>
          <c:idx val="6"/>
          <c:order val="6"/>
          <c:tx>
            <c:strRef>
              <c:f>Graphs.!$Q$2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3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Graphs.!$A$12:$A$16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Graphs.!$Q$12:$Q$16</c:f>
              <c:numCache>
                <c:formatCode>#,##0.0000_ ;\-#,##0.0000\ </c:formatCode>
                <c:ptCount val="5"/>
                <c:pt idx="0">
                  <c:v>0.9400631643764068</c:v>
                </c:pt>
                <c:pt idx="1">
                  <c:v>0.97212245136442887</c:v>
                </c:pt>
                <c:pt idx="2">
                  <c:v>0.94556515949418618</c:v>
                </c:pt>
                <c:pt idx="3">
                  <c:v>1.0310785561657714</c:v>
                </c:pt>
                <c:pt idx="4">
                  <c:v>0.92235527665756234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80-4245-9EFE-469D1B9F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350"/>
              <a:t>Stima </a:t>
            </a:r>
            <a:r>
              <a:rPr lang="it-IT" sz="1350" baseline="0"/>
              <a:t>degli o</a:t>
            </a:r>
            <a:r>
              <a:rPr lang="it-IT" sz="1350"/>
              <a:t>ccupati indipendenti in eccesso (mgl.)</a:t>
            </a:r>
            <a:r>
              <a:rPr lang="it-IT"/>
              <a:t/>
            </a:r>
            <a:br>
              <a:rPr lang="it-IT"/>
            </a:br>
            <a:r>
              <a:rPr lang="it-IT" sz="1100"/>
              <a:t>rispetto</a:t>
            </a:r>
            <a:r>
              <a:rPr lang="it-IT" sz="1100" baseline="0"/>
              <a:t> al monte ore lavorate</a:t>
            </a:r>
            <a:endParaRPr lang="it-IT" sz="1100"/>
          </a:p>
        </c:rich>
      </c:tx>
      <c:layout>
        <c:manualLayout>
          <c:xMode val="edge"/>
          <c:yMode val="edge"/>
          <c:x val="0.14181933508311459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245603674540682"/>
          <c:y val="0.14393518518518519"/>
          <c:w val="0.8469884076990376"/>
          <c:h val="0.73875874890638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Graphs.!$K$2</c:f>
              <c:strCache>
                <c:ptCount val="1"/>
                <c:pt idx="0">
                  <c:v>T1-2020</c:v>
                </c:pt>
              </c:strCache>
            </c:strRef>
          </c:tx>
          <c:spPr>
            <a:solidFill>
              <a:schemeClr val="accent3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Graphs.!$K$21:$K$25</c:f>
              <c:numCache>
                <c:formatCode>#,##0_ ;\-#,##0\ </c:formatCode>
                <c:ptCount val="5"/>
                <c:pt idx="0">
                  <c:v>615.13847246574733</c:v>
                </c:pt>
                <c:pt idx="1">
                  <c:v>17.037049853531411</c:v>
                </c:pt>
                <c:pt idx="2">
                  <c:v>46.858721304735163</c:v>
                </c:pt>
                <c:pt idx="3">
                  <c:v>79.425129943261595</c:v>
                </c:pt>
                <c:pt idx="4">
                  <c:v>495.11718060761774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F-4141-A0B9-67012D3D77B2}"/>
            </c:ext>
          </c:extLst>
        </c:ser>
        <c:ser>
          <c:idx val="1"/>
          <c:order val="1"/>
          <c:tx>
            <c:strRef>
              <c:f>Graphs.!$L$2</c:f>
              <c:strCache>
                <c:ptCount val="1"/>
                <c:pt idx="0">
                  <c:v>T2-2020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Graphs.!$L$21:$L$25</c:f>
              <c:numCache>
                <c:formatCode>#,##0_ ;\-#,##0\ </c:formatCode>
                <c:ptCount val="5"/>
                <c:pt idx="0">
                  <c:v>1580.5578463423167</c:v>
                </c:pt>
                <c:pt idx="1">
                  <c:v>55.736911796771864</c:v>
                </c:pt>
                <c:pt idx="2">
                  <c:v>135.86338054259335</c:v>
                </c:pt>
                <c:pt idx="3">
                  <c:v>191.3760122977726</c:v>
                </c:pt>
                <c:pt idx="4">
                  <c:v>1246.0596895117312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F-4141-A0B9-67012D3D77B2}"/>
            </c:ext>
          </c:extLst>
        </c:ser>
        <c:ser>
          <c:idx val="2"/>
          <c:order val="2"/>
          <c:tx>
            <c:strRef>
              <c:f>Graphs.!$M$2</c:f>
              <c:strCache>
                <c:ptCount val="1"/>
                <c:pt idx="0">
                  <c:v>T3-2020</c:v>
                </c:pt>
              </c:strCache>
            </c:strRef>
          </c:tx>
          <c:spPr>
            <a:solidFill>
              <a:schemeClr val="accent3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Graphs.!$M$21:$M$25</c:f>
              <c:numCache>
                <c:formatCode>#,##0_ ;\-#,##0\ </c:formatCode>
                <c:ptCount val="5"/>
                <c:pt idx="0">
                  <c:v>445.12613415699036</c:v>
                </c:pt>
                <c:pt idx="1">
                  <c:v>10.199257365000927</c:v>
                </c:pt>
                <c:pt idx="2">
                  <c:v>8.6389304637884159</c:v>
                </c:pt>
                <c:pt idx="3">
                  <c:v>-0.39595753425393448</c:v>
                </c:pt>
                <c:pt idx="4">
                  <c:v>443.45372270276198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F-4141-A0B9-67012D3D77B2}"/>
            </c:ext>
          </c:extLst>
        </c:ser>
        <c:ser>
          <c:idx val="3"/>
          <c:order val="3"/>
          <c:tx>
            <c:strRef>
              <c:f>Graphs.!$N$2</c:f>
              <c:strCache>
                <c:ptCount val="1"/>
                <c:pt idx="0">
                  <c:v>T4-2020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Graphs.!$N$21:$N$25</c:f>
              <c:numCache>
                <c:formatCode>#,##0_ ;\-#,##0\ </c:formatCode>
                <c:ptCount val="5"/>
                <c:pt idx="0">
                  <c:v>566.78140005593946</c:v>
                </c:pt>
                <c:pt idx="1">
                  <c:v>5.8810643214110225</c:v>
                </c:pt>
                <c:pt idx="2">
                  <c:v>14.408668407079867</c:v>
                </c:pt>
                <c:pt idx="3">
                  <c:v>31.290625617157097</c:v>
                </c:pt>
                <c:pt idx="4">
                  <c:v>542.25959294953236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F-4141-A0B9-67012D3D77B2}"/>
            </c:ext>
          </c:extLst>
        </c:ser>
        <c:ser>
          <c:idx val="4"/>
          <c:order val="4"/>
          <c:tx>
            <c:strRef>
              <c:f>Graphs.!$O$2</c:f>
              <c:strCache>
                <c:ptCount val="1"/>
                <c:pt idx="0">
                  <c:v>T1-2021</c:v>
                </c:pt>
              </c:strCache>
            </c:strRef>
          </c:tx>
          <c:spPr>
            <a:solidFill>
              <a:schemeClr val="accent3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Graphs.!$O$21:$O$25</c:f>
              <c:numCache>
                <c:formatCode>#,##0_ ;\-#,##0\ </c:formatCode>
                <c:ptCount val="5"/>
                <c:pt idx="0">
                  <c:v>565.04606176623031</c:v>
                </c:pt>
                <c:pt idx="1">
                  <c:v>-2.2040728941643928</c:v>
                </c:pt>
                <c:pt idx="2">
                  <c:v>28.220425789651681</c:v>
                </c:pt>
                <c:pt idx="3">
                  <c:v>-1.7710137656057345</c:v>
                </c:pt>
                <c:pt idx="4">
                  <c:v>572.17568559778078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DF-4141-A0B9-67012D3D77B2}"/>
            </c:ext>
          </c:extLst>
        </c:ser>
        <c:ser>
          <c:idx val="5"/>
          <c:order val="5"/>
          <c:tx>
            <c:strRef>
              <c:f>Graphs.!$P$2</c:f>
              <c:strCache>
                <c:ptCount val="1"/>
                <c:pt idx="0">
                  <c:v>T2-2021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Graphs.!$P$21:$P$25</c:f>
              <c:numCache>
                <c:formatCode>#,##0_ ;\-#,##0\ </c:formatCode>
                <c:ptCount val="5"/>
                <c:pt idx="0">
                  <c:v>384.63047409381278</c:v>
                </c:pt>
                <c:pt idx="1">
                  <c:v>-20.131654920610011</c:v>
                </c:pt>
                <c:pt idx="2">
                  <c:v>21.363586253241195</c:v>
                </c:pt>
                <c:pt idx="3">
                  <c:v>3.0454511585206614</c:v>
                </c:pt>
                <c:pt idx="4">
                  <c:v>415.42857732633604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DF-4141-A0B9-67012D3D77B2}"/>
            </c:ext>
          </c:extLst>
        </c:ser>
        <c:ser>
          <c:idx val="6"/>
          <c:order val="6"/>
          <c:tx>
            <c:strRef>
              <c:f>Graphs.!$Q$2</c:f>
              <c:strCache>
                <c:ptCount val="1"/>
                <c:pt idx="0">
                  <c:v>T3-2021</c:v>
                </c:pt>
              </c:strCache>
            </c:strRef>
          </c:tx>
          <c:spPr>
            <a:solidFill>
              <a:schemeClr val="accent3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555555555555555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BDF-4141-A0B9-67012D3D77B2}"/>
                </c:ext>
              </c:extLst>
            </c:dLbl>
            <c:dLbl>
              <c:idx val="1"/>
              <c:layout>
                <c:manualLayout>
                  <c:x val="8.3333333333332829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BDF-4141-A0B9-67012D3D77B2}"/>
                </c:ext>
              </c:extLst>
            </c:dLbl>
            <c:dLbl>
              <c:idx val="2"/>
              <c:layout>
                <c:manualLayout>
                  <c:x val="-8.3333333333334356E-3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BDF-4141-A0B9-67012D3D77B2}"/>
                </c:ext>
              </c:extLst>
            </c:dLbl>
            <c:dLbl>
              <c:idx val="3"/>
              <c:layout>
                <c:manualLayout>
                  <c:x val="-1.6666666666666666E-2"/>
                  <c:y val="0.1342592592592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BDF-4141-A0B9-67012D3D77B2}"/>
                </c:ext>
              </c:extLst>
            </c:dLbl>
            <c:dLbl>
              <c:idx val="4"/>
              <c:layout>
                <c:manualLayout>
                  <c:x val="8.3333333333333332E-3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BDF-4141-A0B9-67012D3D77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Graphs.!$A$21:$A$25</c:f>
              <c:strCache>
                <c:ptCount val="5"/>
                <c:pt idx="0">
                  <c:v>totale attività economiche</c:v>
                </c:pt>
                <c:pt idx="1">
                  <c:v>agricoltura, silvicoltura e pesca</c:v>
                </c:pt>
                <c:pt idx="2">
                  <c:v>industria manifatturiera</c:v>
                </c:pt>
                <c:pt idx="3">
                  <c:v>costruzioni</c:v>
                </c:pt>
                <c:pt idx="4">
                  <c:v>servizi e commercio</c:v>
                </c:pt>
              </c:strCache>
            </c:strRef>
          </c:cat>
          <c:val>
            <c:numRef>
              <c:f>Graphs.!$Q$21:$Q$25</c:f>
              <c:numCache>
                <c:formatCode>#,##0_ ;\-#,##0\ </c:formatCode>
                <c:ptCount val="5"/>
                <c:pt idx="0">
                  <c:v>331.48286666807053</c:v>
                </c:pt>
                <c:pt idx="1">
                  <c:v>17.55877577301656</c:v>
                </c:pt>
                <c:pt idx="2">
                  <c:v>13.90601706960696</c:v>
                </c:pt>
                <c:pt idx="3">
                  <c:v>-12.978200703492352</c:v>
                </c:pt>
                <c:pt idx="4">
                  <c:v>318.40239907452593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DF-4141-A0B9-67012D3D7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39432"/>
        <c:axId val="462442384"/>
      </c:barChart>
      <c:catAx>
        <c:axId val="4624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42384"/>
        <c:crosses val="autoZero"/>
        <c:auto val="1"/>
        <c:lblAlgn val="ctr"/>
        <c:lblOffset val="100"/>
        <c:noMultiLvlLbl val="0"/>
      </c:catAx>
      <c:valAx>
        <c:axId val="462442384"/>
        <c:scaling>
          <c:orientation val="minMax"/>
          <c:max val="16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46243943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1.emf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35</xdr:row>
      <xdr:rowOff>0</xdr:rowOff>
    </xdr:from>
    <xdr:to>
      <xdr:col>7</xdr:col>
      <xdr:colOff>447675</xdr:colOff>
      <xdr:row>49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50</xdr:row>
      <xdr:rowOff>28575</xdr:rowOff>
    </xdr:from>
    <xdr:to>
      <xdr:col>7</xdr:col>
      <xdr:colOff>447675</xdr:colOff>
      <xdr:row>64</xdr:row>
      <xdr:rowOff>104775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266700</xdr:colOff>
      <xdr:row>65</xdr:row>
      <xdr:rowOff>28574</xdr:rowOff>
    </xdr:from>
    <xdr:to>
      <xdr:col>7</xdr:col>
      <xdr:colOff>438150</xdr:colOff>
      <xdr:row>79</xdr:row>
      <xdr:rowOff>133349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171450</xdr:colOff>
      <xdr:row>86</xdr:row>
      <xdr:rowOff>161925</xdr:rowOff>
    </xdr:from>
    <xdr:to>
      <xdr:col>7</xdr:col>
      <xdr:colOff>342900</xdr:colOff>
      <xdr:row>101</xdr:row>
      <xdr:rowOff>47625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161925</xdr:colOff>
      <xdr:row>102</xdr:row>
      <xdr:rowOff>0</xdr:rowOff>
    </xdr:from>
    <xdr:to>
      <xdr:col>7</xdr:col>
      <xdr:colOff>333375</xdr:colOff>
      <xdr:row>116</xdr:row>
      <xdr:rowOff>76200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161925</xdr:colOff>
      <xdr:row>117</xdr:row>
      <xdr:rowOff>0</xdr:rowOff>
    </xdr:from>
    <xdr:to>
      <xdr:col>7</xdr:col>
      <xdr:colOff>333375</xdr:colOff>
      <xdr:row>131</xdr:row>
      <xdr:rowOff>76200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352424</xdr:colOff>
      <xdr:row>81</xdr:row>
      <xdr:rowOff>85726</xdr:rowOff>
    </xdr:from>
    <xdr:to>
      <xdr:col>7</xdr:col>
      <xdr:colOff>295276</xdr:colOff>
      <xdr:row>82</xdr:row>
      <xdr:rowOff>17004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62174" y="15763876"/>
          <a:ext cx="4343402" cy="12177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132</xdr:row>
      <xdr:rowOff>142876</xdr:rowOff>
    </xdr:from>
    <xdr:to>
      <xdr:col>7</xdr:col>
      <xdr:colOff>242869</xdr:colOff>
      <xdr:row>133</xdr:row>
      <xdr:rowOff>95250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00250" y="25536526"/>
          <a:ext cx="4452919" cy="142874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32</xdr:row>
      <xdr:rowOff>161925</xdr:rowOff>
    </xdr:from>
    <xdr:to>
      <xdr:col>7</xdr:col>
      <xdr:colOff>374900</xdr:colOff>
      <xdr:row>33</xdr:row>
      <xdr:rowOff>93356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38375" y="6505575"/>
          <a:ext cx="4346825" cy="121931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84</xdr:row>
      <xdr:rowOff>133350</xdr:rowOff>
    </xdr:from>
    <xdr:to>
      <xdr:col>7</xdr:col>
      <xdr:colOff>383291</xdr:colOff>
      <xdr:row>85</xdr:row>
      <xdr:rowOff>83070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143125" y="16383000"/>
          <a:ext cx="4450466" cy="140220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38</xdr:row>
      <xdr:rowOff>123825</xdr:rowOff>
    </xdr:from>
    <xdr:to>
      <xdr:col>7</xdr:col>
      <xdr:colOff>352425</xdr:colOff>
      <xdr:row>38</xdr:row>
      <xdr:rowOff>142875</xdr:rowOff>
    </xdr:to>
    <xdr:cxnSp macro="">
      <xdr:nvCxnSpPr>
        <xdr:cNvPr id="5" name="Connettore dritto 4">
          <a:extLst>
            <a:ext uri="{FF2B5EF4-FFF2-40B4-BE49-F238E27FC236}">
              <a16:creationId xmlns:a16="http://schemas.microsoft.com/office/drawing/2014/main" id="{ADF69550-381B-4B6C-9E80-BF6D023D6C0E}"/>
            </a:ext>
            <a:ext uri="{147F2762-F138-4A5C-976F-8EAC2B608ADB}">
              <a16:predDERef xmlns:a16="http://schemas.microsoft.com/office/drawing/2014/main" pred="{00000000-0008-0000-0200-000016000000}"/>
            </a:ext>
          </a:extLst>
        </xdr:cNvPr>
        <xdr:cNvCxnSpPr>
          <a:cxnSpLocks/>
        </xdr:cNvCxnSpPr>
      </xdr:nvCxnSpPr>
      <xdr:spPr>
        <a:xfrm>
          <a:off x="2438400" y="7610475"/>
          <a:ext cx="4124325" cy="19050"/>
        </a:xfrm>
        <a:prstGeom prst="line">
          <a:avLst/>
        </a:prstGeom>
        <a:ln w="12700">
          <a:solidFill>
            <a:srgbClr val="FF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619125</xdr:colOff>
      <xdr:row>53</xdr:row>
      <xdr:rowOff>161925</xdr:rowOff>
    </xdr:from>
    <xdr:to>
      <xdr:col>7</xdr:col>
      <xdr:colOff>342900</xdr:colOff>
      <xdr:row>53</xdr:row>
      <xdr:rowOff>180975</xdr:rowOff>
    </xdr:to>
    <xdr:cxnSp macro="">
      <xdr:nvCxnSpPr>
        <xdr:cNvPr id="15" name="Connettore dritto 14">
          <a:extLst>
            <a:ext uri="{FF2B5EF4-FFF2-40B4-BE49-F238E27FC236}">
              <a16:creationId xmlns:a16="http://schemas.microsoft.com/office/drawing/2014/main" id="{376FAB37-E0F7-4EE3-8A65-29494A2B4D01}"/>
            </a:ext>
            <a:ext uri="{147F2762-F138-4A5C-976F-8EAC2B608ADB}">
              <a16:predDERef xmlns:a16="http://schemas.microsoft.com/office/drawing/2014/main" pred="{ADF69550-381B-4B6C-9E80-BF6D023D6C0E}"/>
            </a:ext>
          </a:extLst>
        </xdr:cNvPr>
        <xdr:cNvCxnSpPr>
          <a:cxnSpLocks/>
        </xdr:cNvCxnSpPr>
      </xdr:nvCxnSpPr>
      <xdr:spPr>
        <a:xfrm>
          <a:off x="2428875" y="10506075"/>
          <a:ext cx="4124325" cy="19050"/>
        </a:xfrm>
        <a:prstGeom prst="line">
          <a:avLst/>
        </a:prstGeom>
        <a:ln w="12700">
          <a:solidFill>
            <a:srgbClr val="FF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90</xdr:row>
      <xdr:rowOff>123825</xdr:rowOff>
    </xdr:from>
    <xdr:to>
      <xdr:col>7</xdr:col>
      <xdr:colOff>228600</xdr:colOff>
      <xdr:row>90</xdr:row>
      <xdr:rowOff>133350</xdr:rowOff>
    </xdr:to>
    <xdr:cxnSp macro="">
      <xdr:nvCxnSpPr>
        <xdr:cNvPr id="16" name="Connettore dritto 15">
          <a:extLst>
            <a:ext uri="{FF2B5EF4-FFF2-40B4-BE49-F238E27FC236}">
              <a16:creationId xmlns:a16="http://schemas.microsoft.com/office/drawing/2014/main" id="{F125F630-197F-4454-9AF7-60F80D5F78CE}"/>
            </a:ext>
            <a:ext uri="{147F2762-F138-4A5C-976F-8EAC2B608ADB}">
              <a16:predDERef xmlns:a16="http://schemas.microsoft.com/office/drawing/2014/main" pred="{376FAB37-E0F7-4EE3-8A65-29494A2B4D01}"/>
            </a:ext>
          </a:extLst>
        </xdr:cNvPr>
        <xdr:cNvCxnSpPr>
          <a:cxnSpLocks/>
        </xdr:cNvCxnSpPr>
      </xdr:nvCxnSpPr>
      <xdr:spPr>
        <a:xfrm>
          <a:off x="2324100" y="17516475"/>
          <a:ext cx="4114800" cy="9525"/>
        </a:xfrm>
        <a:prstGeom prst="line">
          <a:avLst/>
        </a:prstGeom>
        <a:ln w="12700">
          <a:solidFill>
            <a:srgbClr val="FF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105</xdr:row>
      <xdr:rowOff>152400</xdr:rowOff>
    </xdr:from>
    <xdr:to>
      <xdr:col>7</xdr:col>
      <xdr:colOff>209550</xdr:colOff>
      <xdr:row>105</xdr:row>
      <xdr:rowOff>152400</xdr:rowOff>
    </xdr:to>
    <xdr:cxnSp macro="">
      <xdr:nvCxnSpPr>
        <xdr:cNvPr id="17" name="Connettore dritto 16">
          <a:extLst>
            <a:ext uri="{FF2B5EF4-FFF2-40B4-BE49-F238E27FC236}">
              <a16:creationId xmlns:a16="http://schemas.microsoft.com/office/drawing/2014/main" id="{C3EBE133-89DA-4DC7-9343-C405B8949761}"/>
            </a:ext>
            <a:ext uri="{147F2762-F138-4A5C-976F-8EAC2B608ADB}">
              <a16:predDERef xmlns:a16="http://schemas.microsoft.com/office/drawing/2014/main" pred="{F125F630-197F-4454-9AF7-60F80D5F78CE}"/>
            </a:ext>
          </a:extLst>
        </xdr:cNvPr>
        <xdr:cNvCxnSpPr>
          <a:cxnSpLocks/>
        </xdr:cNvCxnSpPr>
      </xdr:nvCxnSpPr>
      <xdr:spPr>
        <a:xfrm>
          <a:off x="2343150" y="20402550"/>
          <a:ext cx="4076700" cy="0"/>
        </a:xfrm>
        <a:prstGeom prst="line">
          <a:avLst/>
        </a:prstGeom>
        <a:ln w="12700">
          <a:solidFill>
            <a:srgbClr val="FF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0.07083</cdr:x>
      <cdr:y>0.25338</cdr:y>
    </cdr:from>
    <cdr:to>
      <cdr:x>0.97292</cdr:x>
      <cdr:y>0.25338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9435885F-A678-4BE3-B172-56BDE8D42025}"/>
            </a:ext>
          </a:extLst>
        </cdr:cNvPr>
        <cdr:cNvCxnSpPr/>
      </cdr:nvCxnSpPr>
      <cdr:spPr>
        <a:xfrm xmlns:a="http://schemas.openxmlformats.org/drawingml/2006/main">
          <a:off x="323850" y="714375"/>
          <a:ext cx="412432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D3353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0.06042</cdr:x>
      <cdr:y>0.26042</cdr:y>
    </cdr:from>
    <cdr:to>
      <cdr:x>0.96875</cdr:x>
      <cdr:y>0.26042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35BD7935-9416-40CA-8494-10549A1B1C3D}"/>
            </a:ext>
          </a:extLst>
        </cdr:cNvPr>
        <cdr:cNvCxnSpPr/>
      </cdr:nvCxnSpPr>
      <cdr:spPr>
        <a:xfrm xmlns:a="http://schemas.openxmlformats.org/drawingml/2006/main">
          <a:off x="276225" y="714375"/>
          <a:ext cx="41529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D3353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0.06875</cdr:x>
      <cdr:y>0.26042</cdr:y>
    </cdr:from>
    <cdr:to>
      <cdr:x>0.97917</cdr:x>
      <cdr:y>0.26389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144F6D77-89D4-40AC-9CC3-1EFDE6BE5B77}"/>
            </a:ext>
          </a:extLst>
        </cdr:cNvPr>
        <cdr:cNvCxnSpPr/>
      </cdr:nvCxnSpPr>
      <cdr:spPr>
        <a:xfrm xmlns:a="http://schemas.openxmlformats.org/drawingml/2006/main">
          <a:off x="314325" y="714375"/>
          <a:ext cx="4162425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D3353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0.05417</cdr:x>
      <cdr:y>0.26389</cdr:y>
    </cdr:from>
    <cdr:to>
      <cdr:x>0.97083</cdr:x>
      <cdr:y>0.26736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A875F2AC-F07A-4CF9-BE5F-40B21C2BBEC3}"/>
            </a:ext>
          </a:extLst>
        </cdr:cNvPr>
        <cdr:cNvCxnSpPr/>
      </cdr:nvCxnSpPr>
      <cdr:spPr>
        <a:xfrm xmlns:a="http://schemas.openxmlformats.org/drawingml/2006/main" flipV="1">
          <a:off x="247650" y="723900"/>
          <a:ext cx="4191000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D33535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660289</xdr:colOff>
      <xdr:row>18</xdr:row>
      <xdr:rowOff>189257</xdr:rowOff>
    </xdr:to>
    <xdr:pic>
      <xdr:nvPicPr>
        <xdr:cNvPr id="16" name="Immagin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6534150"/>
          <a:ext cx="4584589" cy="32372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5</xdr:col>
      <xdr:colOff>660289</xdr:colOff>
      <xdr:row>34</xdr:row>
      <xdr:rowOff>88631</xdr:rowOff>
    </xdr:to>
    <xdr:pic>
      <xdr:nvPicPr>
        <xdr:cNvPr id="17" name="Immagin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5" y="99631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5</xdr:col>
      <xdr:colOff>660289</xdr:colOff>
      <xdr:row>49</xdr:row>
      <xdr:rowOff>113017</xdr:rowOff>
    </xdr:to>
    <xdr:pic>
      <xdr:nvPicPr>
        <xdr:cNvPr id="18" name="Immagine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48575" y="12820650"/>
          <a:ext cx="4584589" cy="27800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6</xdr:col>
      <xdr:colOff>514350</xdr:colOff>
      <xdr:row>70</xdr:row>
      <xdr:rowOff>9525</xdr:rowOff>
    </xdr:to>
    <xdr:pic>
      <xdr:nvPicPr>
        <xdr:cNvPr id="19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6059150"/>
          <a:ext cx="5143500" cy="34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5</xdr:col>
      <xdr:colOff>660289</xdr:colOff>
      <xdr:row>85</xdr:row>
      <xdr:rowOff>88631</xdr:rowOff>
    </xdr:to>
    <xdr:pic>
      <xdr:nvPicPr>
        <xdr:cNvPr id="20" name="Immagine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48575" y="196786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5</xdr:col>
      <xdr:colOff>660289</xdr:colOff>
      <xdr:row>101</xdr:row>
      <xdr:rowOff>88631</xdr:rowOff>
    </xdr:to>
    <xdr:pic>
      <xdr:nvPicPr>
        <xdr:cNvPr id="21" name="Immagine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48575" y="227266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6</xdr:col>
      <xdr:colOff>514350</xdr:colOff>
      <xdr:row>115</xdr:row>
      <xdr:rowOff>9525</xdr:rowOff>
    </xdr:to>
    <xdr:pic>
      <xdr:nvPicPr>
        <xdr:cNvPr id="22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5965150"/>
          <a:ext cx="5143500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Y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3"/>
  <sheetViews>
    <sheetView showGridLines="0" topLeftCell="A5" workbookViewId="0">
      <selection activeCell="A14" sqref="A1:XFD1048576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46" hidden="1" x14ac:dyDescent="0.2">
      <c r="A1" s="13" t="e">
        <f ca="1">DotStatQuery(B1)</f>
        <v>#NAME?</v>
      </c>
      <c r="B1" s="13" t="s">
        <v>0</v>
      </c>
    </row>
    <row r="2" spans="1:46" ht="34.5" x14ac:dyDescent="0.2">
      <c r="A2" s="14" t="s">
        <v>1</v>
      </c>
    </row>
    <row r="3" spans="1:46" x14ac:dyDescent="0.2">
      <c r="A3" s="39" t="s">
        <v>2</v>
      </c>
      <c r="B3" s="40"/>
      <c r="C3" s="41" t="s">
        <v>3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3"/>
    </row>
    <row r="4" spans="1:46" x14ac:dyDescent="0.2">
      <c r="A4" s="39" t="s">
        <v>4</v>
      </c>
      <c r="B4" s="40"/>
      <c r="C4" s="44" t="s">
        <v>5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6"/>
    </row>
    <row r="5" spans="1:46" x14ac:dyDescent="0.2">
      <c r="A5" s="39" t="s">
        <v>6</v>
      </c>
      <c r="B5" s="40"/>
      <c r="C5" s="41" t="s">
        <v>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3"/>
    </row>
    <row r="6" spans="1:46" x14ac:dyDescent="0.2">
      <c r="A6" s="34" t="s">
        <v>8</v>
      </c>
      <c r="B6" s="35"/>
      <c r="C6" s="36" t="s">
        <v>9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/>
      <c r="Y6" s="36" t="s">
        <v>10</v>
      </c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8"/>
    </row>
    <row r="7" spans="1:46" x14ac:dyDescent="0.2">
      <c r="A7" s="34" t="s">
        <v>11</v>
      </c>
      <c r="B7" s="35"/>
      <c r="C7" s="36" t="s">
        <v>12</v>
      </c>
      <c r="D7" s="37"/>
      <c r="E7" s="37"/>
      <c r="F7" s="37"/>
      <c r="G7" s="37"/>
      <c r="H7" s="37"/>
      <c r="I7" s="37"/>
      <c r="J7" s="37"/>
      <c r="K7" s="37"/>
      <c r="L7" s="37"/>
      <c r="M7" s="38"/>
      <c r="N7" s="36" t="s">
        <v>13</v>
      </c>
      <c r="O7" s="37"/>
      <c r="P7" s="37"/>
      <c r="Q7" s="37"/>
      <c r="R7" s="37"/>
      <c r="S7" s="37"/>
      <c r="T7" s="37"/>
      <c r="U7" s="37"/>
      <c r="V7" s="37"/>
      <c r="W7" s="37"/>
      <c r="X7" s="38"/>
      <c r="Y7" s="36" t="s">
        <v>12</v>
      </c>
      <c r="Z7" s="37"/>
      <c r="AA7" s="37"/>
      <c r="AB7" s="37"/>
      <c r="AC7" s="37"/>
      <c r="AD7" s="37"/>
      <c r="AE7" s="37"/>
      <c r="AF7" s="37"/>
      <c r="AG7" s="37"/>
      <c r="AH7" s="37"/>
      <c r="AI7" s="38"/>
      <c r="AJ7" s="36" t="s">
        <v>13</v>
      </c>
      <c r="AK7" s="37"/>
      <c r="AL7" s="37"/>
      <c r="AM7" s="37"/>
      <c r="AN7" s="37"/>
      <c r="AO7" s="37"/>
      <c r="AP7" s="37"/>
      <c r="AQ7" s="37"/>
      <c r="AR7" s="37"/>
      <c r="AS7" s="37"/>
      <c r="AT7" s="38"/>
    </row>
    <row r="8" spans="1:46" x14ac:dyDescent="0.2">
      <c r="A8" s="34" t="s">
        <v>14</v>
      </c>
      <c r="B8" s="35"/>
      <c r="C8" s="15" t="s">
        <v>15</v>
      </c>
      <c r="D8" s="15" t="s">
        <v>16</v>
      </c>
      <c r="E8" s="15" t="s">
        <v>17</v>
      </c>
      <c r="F8" s="15" t="s">
        <v>18</v>
      </c>
      <c r="G8" s="15" t="s">
        <v>19</v>
      </c>
      <c r="H8" s="15" t="s">
        <v>20</v>
      </c>
      <c r="I8" s="15" t="s">
        <v>21</v>
      </c>
      <c r="J8" s="15" t="s">
        <v>22</v>
      </c>
      <c r="K8" s="15" t="s">
        <v>23</v>
      </c>
      <c r="L8" s="15" t="s">
        <v>24</v>
      </c>
      <c r="M8" s="15" t="s">
        <v>25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19</v>
      </c>
      <c r="S8" s="15" t="s">
        <v>20</v>
      </c>
      <c r="T8" s="15" t="s">
        <v>21</v>
      </c>
      <c r="U8" s="15" t="s">
        <v>22</v>
      </c>
      <c r="V8" s="15" t="s">
        <v>23</v>
      </c>
      <c r="W8" s="15" t="s">
        <v>24</v>
      </c>
      <c r="X8" s="15" t="s">
        <v>25</v>
      </c>
      <c r="Y8" s="15" t="s">
        <v>15</v>
      </c>
      <c r="Z8" s="15" t="s">
        <v>16</v>
      </c>
      <c r="AA8" s="15" t="s">
        <v>17</v>
      </c>
      <c r="AB8" s="15" t="s">
        <v>18</v>
      </c>
      <c r="AC8" s="15" t="s">
        <v>19</v>
      </c>
      <c r="AD8" s="15" t="s">
        <v>20</v>
      </c>
      <c r="AE8" s="15" t="s">
        <v>21</v>
      </c>
      <c r="AF8" s="15" t="s">
        <v>22</v>
      </c>
      <c r="AG8" s="15" t="s">
        <v>23</v>
      </c>
      <c r="AH8" s="15" t="s">
        <v>24</v>
      </c>
      <c r="AI8" s="15" t="s">
        <v>25</v>
      </c>
      <c r="AJ8" s="15" t="s">
        <v>15</v>
      </c>
      <c r="AK8" s="15" t="s">
        <v>16</v>
      </c>
      <c r="AL8" s="15" t="s">
        <v>17</v>
      </c>
      <c r="AM8" s="15" t="s">
        <v>18</v>
      </c>
      <c r="AN8" s="15" t="s">
        <v>19</v>
      </c>
      <c r="AO8" s="15" t="s">
        <v>20</v>
      </c>
      <c r="AP8" s="15" t="s">
        <v>21</v>
      </c>
      <c r="AQ8" s="15" t="s">
        <v>22</v>
      </c>
      <c r="AR8" s="15" t="s">
        <v>23</v>
      </c>
      <c r="AS8" s="15" t="s">
        <v>24</v>
      </c>
      <c r="AT8" s="15" t="s">
        <v>25</v>
      </c>
    </row>
    <row r="9" spans="1:46" ht="22.5" x14ac:dyDescent="0.25">
      <c r="A9" s="16" t="s">
        <v>26</v>
      </c>
      <c r="B9" s="17" t="s">
        <v>27</v>
      </c>
      <c r="C9" s="17" t="s">
        <v>27</v>
      </c>
      <c r="D9" s="17" t="s">
        <v>27</v>
      </c>
      <c r="E9" s="17" t="s">
        <v>27</v>
      </c>
      <c r="F9" s="17" t="s">
        <v>27</v>
      </c>
      <c r="G9" s="17" t="s">
        <v>27</v>
      </c>
      <c r="H9" s="17" t="s">
        <v>27</v>
      </c>
      <c r="I9" s="17" t="s">
        <v>27</v>
      </c>
      <c r="J9" s="17" t="s">
        <v>27</v>
      </c>
      <c r="K9" s="17" t="s">
        <v>27</v>
      </c>
      <c r="L9" s="17" t="s">
        <v>27</v>
      </c>
      <c r="M9" s="17" t="s">
        <v>27</v>
      </c>
      <c r="N9" s="17" t="s">
        <v>27</v>
      </c>
      <c r="O9" s="17" t="s">
        <v>27</v>
      </c>
      <c r="P9" s="17" t="s">
        <v>27</v>
      </c>
      <c r="Q9" s="17" t="s">
        <v>27</v>
      </c>
      <c r="R9" s="17" t="s">
        <v>27</v>
      </c>
      <c r="S9" s="17" t="s">
        <v>27</v>
      </c>
      <c r="T9" s="17" t="s">
        <v>27</v>
      </c>
      <c r="U9" s="17" t="s">
        <v>27</v>
      </c>
      <c r="V9" s="17" t="s">
        <v>27</v>
      </c>
      <c r="W9" s="17" t="s">
        <v>27</v>
      </c>
      <c r="X9" s="17" t="s">
        <v>27</v>
      </c>
      <c r="Y9" s="17" t="s">
        <v>27</v>
      </c>
      <c r="Z9" s="17" t="s">
        <v>27</v>
      </c>
      <c r="AA9" s="17" t="s">
        <v>27</v>
      </c>
      <c r="AB9" s="17" t="s">
        <v>27</v>
      </c>
      <c r="AC9" s="17" t="s">
        <v>27</v>
      </c>
      <c r="AD9" s="17" t="s">
        <v>27</v>
      </c>
      <c r="AE9" s="17" t="s">
        <v>27</v>
      </c>
      <c r="AF9" s="17" t="s">
        <v>27</v>
      </c>
      <c r="AG9" s="17" t="s">
        <v>27</v>
      </c>
      <c r="AH9" s="17" t="s">
        <v>27</v>
      </c>
      <c r="AI9" s="17" t="s">
        <v>27</v>
      </c>
      <c r="AJ9" s="17" t="s">
        <v>27</v>
      </c>
      <c r="AK9" s="17" t="s">
        <v>27</v>
      </c>
      <c r="AL9" s="17" t="s">
        <v>27</v>
      </c>
      <c r="AM9" s="17" t="s">
        <v>27</v>
      </c>
      <c r="AN9" s="17" t="s">
        <v>27</v>
      </c>
      <c r="AO9" s="17" t="s">
        <v>27</v>
      </c>
      <c r="AP9" s="17" t="s">
        <v>27</v>
      </c>
      <c r="AQ9" s="17" t="s">
        <v>27</v>
      </c>
      <c r="AR9" s="17" t="s">
        <v>27</v>
      </c>
      <c r="AS9" s="17" t="s">
        <v>27</v>
      </c>
      <c r="AT9" s="17" t="s">
        <v>27</v>
      </c>
    </row>
    <row r="10" spans="1:46" ht="13.5" x14ac:dyDescent="0.25">
      <c r="A10" s="18" t="s">
        <v>28</v>
      </c>
      <c r="B10" s="17" t="s">
        <v>27</v>
      </c>
      <c r="C10" s="19">
        <v>19386.599999999999</v>
      </c>
      <c r="D10" s="19">
        <v>19573.8</v>
      </c>
      <c r="E10" s="19">
        <v>19518.5</v>
      </c>
      <c r="F10" s="19">
        <v>19477.7</v>
      </c>
      <c r="G10" s="19">
        <v>19434.8</v>
      </c>
      <c r="H10" s="19">
        <v>18929.3</v>
      </c>
      <c r="I10" s="19">
        <v>19102.400000000001</v>
      </c>
      <c r="J10" s="19">
        <v>19149</v>
      </c>
      <c r="K10" s="19">
        <v>19142.400000000001</v>
      </c>
      <c r="L10" s="19">
        <v>19465.8</v>
      </c>
      <c r="M10" s="19">
        <v>19643.5</v>
      </c>
      <c r="N10" s="19">
        <v>7750579.2000000002</v>
      </c>
      <c r="O10" s="19">
        <v>7726148.2999999998</v>
      </c>
      <c r="P10" s="19">
        <v>7662704</v>
      </c>
      <c r="Q10" s="19">
        <v>7623744.5999999996</v>
      </c>
      <c r="R10" s="19">
        <v>7174694.5</v>
      </c>
      <c r="S10" s="19">
        <v>6270186.9000000004</v>
      </c>
      <c r="T10" s="19">
        <v>7122733.5</v>
      </c>
      <c r="U10" s="19">
        <v>7111075.9000000004</v>
      </c>
      <c r="V10" s="19">
        <v>7134595.5</v>
      </c>
      <c r="W10" s="19">
        <v>7364509.2999999998</v>
      </c>
      <c r="X10" s="19">
        <v>7476721.5999999996</v>
      </c>
      <c r="Y10" s="19">
        <v>6015.3</v>
      </c>
      <c r="Z10" s="19">
        <v>6042.7</v>
      </c>
      <c r="AA10" s="19">
        <v>6028.9</v>
      </c>
      <c r="AB10" s="19">
        <v>5963.2</v>
      </c>
      <c r="AC10" s="19">
        <v>5951</v>
      </c>
      <c r="AD10" s="19">
        <v>5791.8</v>
      </c>
      <c r="AE10" s="19">
        <v>5763.2</v>
      </c>
      <c r="AF10" s="19">
        <v>5777.8</v>
      </c>
      <c r="AG10" s="19">
        <v>5648.5</v>
      </c>
      <c r="AH10" s="19">
        <v>5706.2</v>
      </c>
      <c r="AI10" s="19">
        <v>5638.1</v>
      </c>
      <c r="AJ10" s="19">
        <v>3242496.6</v>
      </c>
      <c r="AK10" s="19">
        <v>3187758.8</v>
      </c>
      <c r="AL10" s="19">
        <v>3206775.9</v>
      </c>
      <c r="AM10" s="19">
        <v>3192009.6</v>
      </c>
      <c r="AN10" s="19">
        <v>2862735.4</v>
      </c>
      <c r="AO10" s="19">
        <v>2345961.2000000002</v>
      </c>
      <c r="AP10" s="19">
        <v>2953740.4</v>
      </c>
      <c r="AQ10" s="19">
        <v>2888620.2</v>
      </c>
      <c r="AR10" s="19">
        <v>2889549.1</v>
      </c>
      <c r="AS10" s="19">
        <v>2986122.8</v>
      </c>
      <c r="AT10" s="19">
        <v>3014571.9</v>
      </c>
    </row>
    <row r="11" spans="1:46" ht="21" x14ac:dyDescent="0.25">
      <c r="A11" s="18" t="s">
        <v>29</v>
      </c>
      <c r="B11" s="17" t="s">
        <v>27</v>
      </c>
      <c r="C11" s="20">
        <v>468.2</v>
      </c>
      <c r="D11" s="20">
        <v>469.5</v>
      </c>
      <c r="E11" s="20">
        <v>469.3</v>
      </c>
      <c r="F11" s="20">
        <v>473.5</v>
      </c>
      <c r="G11" s="20">
        <v>472.1</v>
      </c>
      <c r="H11" s="20">
        <v>462.4</v>
      </c>
      <c r="I11" s="20">
        <v>487.5</v>
      </c>
      <c r="J11" s="20">
        <v>483.5</v>
      </c>
      <c r="K11" s="20">
        <v>487.8</v>
      </c>
      <c r="L11" s="20">
        <v>497</v>
      </c>
      <c r="M11" s="20">
        <v>486.7</v>
      </c>
      <c r="N11" s="20">
        <v>210302.3</v>
      </c>
      <c r="O11" s="20">
        <v>202674.7</v>
      </c>
      <c r="P11" s="20">
        <v>204152.5</v>
      </c>
      <c r="Q11" s="20">
        <v>209624</v>
      </c>
      <c r="R11" s="20">
        <v>201784.5</v>
      </c>
      <c r="S11" s="20">
        <v>184313.7</v>
      </c>
      <c r="T11" s="20">
        <v>209621.4</v>
      </c>
      <c r="U11" s="20">
        <v>203477</v>
      </c>
      <c r="V11" s="20">
        <v>212902.9</v>
      </c>
      <c r="W11" s="20">
        <v>215942</v>
      </c>
      <c r="X11" s="20">
        <v>213027.20000000001</v>
      </c>
      <c r="Y11" s="20">
        <v>456.5</v>
      </c>
      <c r="Z11" s="20">
        <v>447.7</v>
      </c>
      <c r="AA11" s="20">
        <v>450</v>
      </c>
      <c r="AB11" s="20">
        <v>472.3</v>
      </c>
      <c r="AC11" s="20">
        <v>455.7</v>
      </c>
      <c r="AD11" s="20">
        <v>442.9</v>
      </c>
      <c r="AE11" s="20">
        <v>452.1</v>
      </c>
      <c r="AF11" s="20">
        <v>448.8</v>
      </c>
      <c r="AG11" s="20">
        <v>462.7</v>
      </c>
      <c r="AH11" s="20">
        <v>495.6</v>
      </c>
      <c r="AI11" s="20">
        <v>456.3</v>
      </c>
      <c r="AJ11" s="20">
        <v>400996.4</v>
      </c>
      <c r="AK11" s="20">
        <v>389933.5</v>
      </c>
      <c r="AL11" s="20">
        <v>405623.9</v>
      </c>
      <c r="AM11" s="20">
        <v>409541.7</v>
      </c>
      <c r="AN11" s="20">
        <v>394768.5</v>
      </c>
      <c r="AO11" s="20">
        <v>361211</v>
      </c>
      <c r="AP11" s="20">
        <v>400697.7</v>
      </c>
      <c r="AQ11" s="20">
        <v>404442.1</v>
      </c>
      <c r="AR11" s="20">
        <v>411452.9</v>
      </c>
      <c r="AS11" s="20">
        <v>426998.3</v>
      </c>
      <c r="AT11" s="20">
        <v>394316.1</v>
      </c>
    </row>
    <row r="12" spans="1:46" ht="13.5" x14ac:dyDescent="0.25">
      <c r="A12" s="18" t="s">
        <v>30</v>
      </c>
      <c r="B12" s="17" t="s">
        <v>27</v>
      </c>
      <c r="C12" s="19">
        <v>20.399999999999999</v>
      </c>
      <c r="D12" s="19">
        <v>20.3</v>
      </c>
      <c r="E12" s="19">
        <v>20.3</v>
      </c>
      <c r="F12" s="19">
        <v>20.399999999999999</v>
      </c>
      <c r="G12" s="19">
        <v>20.399999999999999</v>
      </c>
      <c r="H12" s="19">
        <v>20.399999999999999</v>
      </c>
      <c r="I12" s="19">
        <v>20.5</v>
      </c>
      <c r="J12" s="19">
        <v>20.399999999999999</v>
      </c>
      <c r="K12" s="19" t="s">
        <v>31</v>
      </c>
      <c r="L12" s="19" t="s">
        <v>31</v>
      </c>
      <c r="M12" s="19" t="s">
        <v>31</v>
      </c>
      <c r="N12" s="19">
        <v>9390.4</v>
      </c>
      <c r="O12" s="19">
        <v>9382.1</v>
      </c>
      <c r="P12" s="19">
        <v>9097.7000000000007</v>
      </c>
      <c r="Q12" s="19">
        <v>8928.7000000000007</v>
      </c>
      <c r="R12" s="19">
        <v>8490.7999999999993</v>
      </c>
      <c r="S12" s="19">
        <v>8048.7</v>
      </c>
      <c r="T12" s="19">
        <v>8421.2999999999993</v>
      </c>
      <c r="U12" s="19">
        <v>8476.7999999999993</v>
      </c>
      <c r="V12" s="19" t="s">
        <v>31</v>
      </c>
      <c r="W12" s="19" t="s">
        <v>31</v>
      </c>
      <c r="X12" s="19" t="s">
        <v>31</v>
      </c>
      <c r="Y12" s="19">
        <v>1.8</v>
      </c>
      <c r="Z12" s="19">
        <v>1.8</v>
      </c>
      <c r="AA12" s="19">
        <v>1.8</v>
      </c>
      <c r="AB12" s="19">
        <v>1.7</v>
      </c>
      <c r="AC12" s="19">
        <v>1.8</v>
      </c>
      <c r="AD12" s="19">
        <v>1.8</v>
      </c>
      <c r="AE12" s="19">
        <v>1.8</v>
      </c>
      <c r="AF12" s="19">
        <v>1.8</v>
      </c>
      <c r="AG12" s="19" t="s">
        <v>31</v>
      </c>
      <c r="AH12" s="19" t="s">
        <v>31</v>
      </c>
      <c r="AI12" s="19" t="s">
        <v>31</v>
      </c>
      <c r="AJ12" s="19">
        <v>784.7</v>
      </c>
      <c r="AK12" s="19">
        <v>757.3</v>
      </c>
      <c r="AL12" s="19">
        <v>720.8</v>
      </c>
      <c r="AM12" s="19">
        <v>703.1</v>
      </c>
      <c r="AN12" s="19">
        <v>761.9</v>
      </c>
      <c r="AO12" s="19">
        <v>595.6</v>
      </c>
      <c r="AP12" s="19">
        <v>833.4</v>
      </c>
      <c r="AQ12" s="19">
        <v>822.6</v>
      </c>
      <c r="AR12" s="19" t="s">
        <v>31</v>
      </c>
      <c r="AS12" s="19" t="s">
        <v>31</v>
      </c>
      <c r="AT12" s="19" t="s">
        <v>31</v>
      </c>
    </row>
    <row r="13" spans="1:46" ht="13.5" x14ac:dyDescent="0.25">
      <c r="A13" s="18" t="s">
        <v>32</v>
      </c>
      <c r="B13" s="17" t="s">
        <v>27</v>
      </c>
      <c r="C13" s="20">
        <v>3474.5</v>
      </c>
      <c r="D13" s="20">
        <v>3487</v>
      </c>
      <c r="E13" s="20">
        <v>3488.5</v>
      </c>
      <c r="F13" s="20">
        <v>3487.1</v>
      </c>
      <c r="G13" s="20">
        <v>3482.7</v>
      </c>
      <c r="H13" s="20">
        <v>3452.5</v>
      </c>
      <c r="I13" s="20">
        <v>3455.2</v>
      </c>
      <c r="J13" s="20">
        <v>3463.1</v>
      </c>
      <c r="K13" s="20">
        <v>3474.2</v>
      </c>
      <c r="L13" s="20">
        <v>3486.1</v>
      </c>
      <c r="M13" s="20">
        <v>3502.6</v>
      </c>
      <c r="N13" s="20">
        <v>1492472.8</v>
      </c>
      <c r="O13" s="20">
        <v>1483186.9</v>
      </c>
      <c r="P13" s="20">
        <v>1482401.2</v>
      </c>
      <c r="Q13" s="20">
        <v>1469831.4</v>
      </c>
      <c r="R13" s="20">
        <v>1325463.8</v>
      </c>
      <c r="S13" s="20">
        <v>1150402.8999999999</v>
      </c>
      <c r="T13" s="20">
        <v>1411691.4</v>
      </c>
      <c r="U13" s="20">
        <v>1371851.3</v>
      </c>
      <c r="V13" s="20">
        <v>1390560</v>
      </c>
      <c r="W13" s="20">
        <v>1444091.1</v>
      </c>
      <c r="X13" s="20">
        <v>1473723.9</v>
      </c>
      <c r="Y13" s="20">
        <v>485.4</v>
      </c>
      <c r="Z13" s="20">
        <v>480.4</v>
      </c>
      <c r="AA13" s="20">
        <v>468.8</v>
      </c>
      <c r="AB13" s="20">
        <v>454.6</v>
      </c>
      <c r="AC13" s="20">
        <v>464.3</v>
      </c>
      <c r="AD13" s="20">
        <v>474.1</v>
      </c>
      <c r="AE13" s="20">
        <v>462.9</v>
      </c>
      <c r="AF13" s="20">
        <v>470.6</v>
      </c>
      <c r="AG13" s="20">
        <v>448</v>
      </c>
      <c r="AH13" s="20">
        <v>435.6</v>
      </c>
      <c r="AI13" s="20">
        <v>429.3</v>
      </c>
      <c r="AJ13" s="20">
        <v>252447.5</v>
      </c>
      <c r="AK13" s="20">
        <v>243630.3</v>
      </c>
      <c r="AL13" s="20">
        <v>231895.6</v>
      </c>
      <c r="AM13" s="20">
        <v>226191.5</v>
      </c>
      <c r="AN13" s="20">
        <v>202876.4</v>
      </c>
      <c r="AO13" s="20">
        <v>158591.1</v>
      </c>
      <c r="AP13" s="20">
        <v>221893.1</v>
      </c>
      <c r="AQ13" s="20">
        <v>219022.3</v>
      </c>
      <c r="AR13" s="20">
        <v>212150.1</v>
      </c>
      <c r="AS13" s="20">
        <v>215561.8</v>
      </c>
      <c r="AT13" s="20">
        <v>219272.4</v>
      </c>
    </row>
    <row r="14" spans="1:46" ht="21" x14ac:dyDescent="0.25">
      <c r="A14" s="18" t="s">
        <v>33</v>
      </c>
      <c r="B14" s="17" t="s">
        <v>27</v>
      </c>
      <c r="C14" s="19">
        <v>401.9</v>
      </c>
      <c r="D14" s="19">
        <v>407.1</v>
      </c>
      <c r="E14" s="19">
        <v>408.1</v>
      </c>
      <c r="F14" s="19">
        <v>410.4</v>
      </c>
      <c r="G14" s="19">
        <v>410.8</v>
      </c>
      <c r="H14" s="19">
        <v>405.4</v>
      </c>
      <c r="I14" s="19">
        <v>404.8</v>
      </c>
      <c r="J14" s="19">
        <v>406.8</v>
      </c>
      <c r="K14" s="19" t="s">
        <v>31</v>
      </c>
      <c r="L14" s="19" t="s">
        <v>31</v>
      </c>
      <c r="M14" s="19" t="s">
        <v>31</v>
      </c>
      <c r="N14" s="19">
        <v>176995.4</v>
      </c>
      <c r="O14" s="19">
        <v>175435.5</v>
      </c>
      <c r="P14" s="19">
        <v>171491</v>
      </c>
      <c r="Q14" s="19">
        <v>170828</v>
      </c>
      <c r="R14" s="19">
        <v>164305.29999999999</v>
      </c>
      <c r="S14" s="19">
        <v>157359.6</v>
      </c>
      <c r="T14" s="19">
        <v>166607.5</v>
      </c>
      <c r="U14" s="19">
        <v>165967.1</v>
      </c>
      <c r="V14" s="19" t="s">
        <v>31</v>
      </c>
      <c r="W14" s="19" t="s">
        <v>31</v>
      </c>
      <c r="X14" s="19" t="s">
        <v>31</v>
      </c>
      <c r="Y14" s="19">
        <v>77.8</v>
      </c>
      <c r="Z14" s="19">
        <v>77</v>
      </c>
      <c r="AA14" s="19">
        <v>75.099999999999994</v>
      </c>
      <c r="AB14" s="19">
        <v>72.8</v>
      </c>
      <c r="AC14" s="19">
        <v>71.900000000000006</v>
      </c>
      <c r="AD14" s="19">
        <v>73.400000000000006</v>
      </c>
      <c r="AE14" s="19">
        <v>71.599999999999994</v>
      </c>
      <c r="AF14" s="19">
        <v>72.8</v>
      </c>
      <c r="AG14" s="19" t="s">
        <v>31</v>
      </c>
      <c r="AH14" s="19" t="s">
        <v>31</v>
      </c>
      <c r="AI14" s="19" t="s">
        <v>31</v>
      </c>
      <c r="AJ14" s="19">
        <v>44201.8</v>
      </c>
      <c r="AK14" s="19">
        <v>42658</v>
      </c>
      <c r="AL14" s="19">
        <v>40603.300000000003</v>
      </c>
      <c r="AM14" s="19">
        <v>39604.6</v>
      </c>
      <c r="AN14" s="19">
        <v>35911.9</v>
      </c>
      <c r="AO14" s="19">
        <v>28072.799999999999</v>
      </c>
      <c r="AP14" s="19">
        <v>39278.199999999997</v>
      </c>
      <c r="AQ14" s="19">
        <v>38770</v>
      </c>
      <c r="AR14" s="19" t="s">
        <v>31</v>
      </c>
      <c r="AS14" s="19" t="s">
        <v>31</v>
      </c>
      <c r="AT14" s="19" t="s">
        <v>31</v>
      </c>
    </row>
    <row r="15" spans="1:46" ht="42" x14ac:dyDescent="0.25">
      <c r="A15" s="18" t="s">
        <v>34</v>
      </c>
      <c r="B15" s="17" t="s">
        <v>27</v>
      </c>
      <c r="C15" s="20">
        <v>638.70000000000005</v>
      </c>
      <c r="D15" s="20">
        <v>639.5</v>
      </c>
      <c r="E15" s="20">
        <v>637.20000000000005</v>
      </c>
      <c r="F15" s="20">
        <v>636</v>
      </c>
      <c r="G15" s="20">
        <v>633.5</v>
      </c>
      <c r="H15" s="20">
        <v>626.20000000000005</v>
      </c>
      <c r="I15" s="20">
        <v>629.1</v>
      </c>
      <c r="J15" s="20">
        <v>628.6</v>
      </c>
      <c r="K15" s="20" t="s">
        <v>31</v>
      </c>
      <c r="L15" s="20" t="s">
        <v>31</v>
      </c>
      <c r="M15" s="20" t="s">
        <v>31</v>
      </c>
      <c r="N15" s="20">
        <v>265869.2</v>
      </c>
      <c r="O15" s="20">
        <v>264456.59999999998</v>
      </c>
      <c r="P15" s="20">
        <v>270215.09999999998</v>
      </c>
      <c r="Q15" s="20">
        <v>266873.09999999998</v>
      </c>
      <c r="R15" s="20">
        <v>232715.3</v>
      </c>
      <c r="S15" s="20">
        <v>177640.4</v>
      </c>
      <c r="T15" s="20">
        <v>242607.4</v>
      </c>
      <c r="U15" s="20">
        <v>226622.2</v>
      </c>
      <c r="V15" s="20" t="s">
        <v>31</v>
      </c>
      <c r="W15" s="20" t="s">
        <v>31</v>
      </c>
      <c r="X15" s="20" t="s">
        <v>31</v>
      </c>
      <c r="Y15" s="20">
        <v>129.9</v>
      </c>
      <c r="Z15" s="20">
        <v>128.6</v>
      </c>
      <c r="AA15" s="20">
        <v>125.5</v>
      </c>
      <c r="AB15" s="20">
        <v>121.7</v>
      </c>
      <c r="AC15" s="20">
        <v>125.3</v>
      </c>
      <c r="AD15" s="20">
        <v>128</v>
      </c>
      <c r="AE15" s="20">
        <v>124.9</v>
      </c>
      <c r="AF15" s="20">
        <v>127</v>
      </c>
      <c r="AG15" s="20" t="s">
        <v>31</v>
      </c>
      <c r="AH15" s="20" t="s">
        <v>31</v>
      </c>
      <c r="AI15" s="20" t="s">
        <v>31</v>
      </c>
      <c r="AJ15" s="20">
        <v>67362.8</v>
      </c>
      <c r="AK15" s="20">
        <v>65010</v>
      </c>
      <c r="AL15" s="20">
        <v>61878.7</v>
      </c>
      <c r="AM15" s="20">
        <v>60356.6</v>
      </c>
      <c r="AN15" s="20">
        <v>52778.8</v>
      </c>
      <c r="AO15" s="20">
        <v>41257.800000000003</v>
      </c>
      <c r="AP15" s="20">
        <v>57726</v>
      </c>
      <c r="AQ15" s="20">
        <v>56979.199999999997</v>
      </c>
      <c r="AR15" s="20" t="s">
        <v>31</v>
      </c>
      <c r="AS15" s="20" t="s">
        <v>31</v>
      </c>
      <c r="AT15" s="20" t="s">
        <v>31</v>
      </c>
    </row>
    <row r="16" spans="1:46" ht="52.5" x14ac:dyDescent="0.25">
      <c r="A16" s="18" t="s">
        <v>35</v>
      </c>
      <c r="B16" s="17" t="s">
        <v>27</v>
      </c>
      <c r="C16" s="19">
        <v>191.4</v>
      </c>
      <c r="D16" s="19">
        <v>191.9</v>
      </c>
      <c r="E16" s="19">
        <v>192.2</v>
      </c>
      <c r="F16" s="19">
        <v>192.3</v>
      </c>
      <c r="G16" s="19">
        <v>192.9</v>
      </c>
      <c r="H16" s="19">
        <v>193.1</v>
      </c>
      <c r="I16" s="19">
        <v>193.7</v>
      </c>
      <c r="J16" s="19">
        <v>194.5</v>
      </c>
      <c r="K16" s="19" t="s">
        <v>31</v>
      </c>
      <c r="L16" s="19" t="s">
        <v>31</v>
      </c>
      <c r="M16" s="19" t="s">
        <v>31</v>
      </c>
      <c r="N16" s="19">
        <v>85682.3</v>
      </c>
      <c r="O16" s="19">
        <v>85092.9</v>
      </c>
      <c r="P16" s="19">
        <v>86171.1</v>
      </c>
      <c r="Q16" s="19">
        <v>85918</v>
      </c>
      <c r="R16" s="19">
        <v>82238.2</v>
      </c>
      <c r="S16" s="19">
        <v>77542.899999999994</v>
      </c>
      <c r="T16" s="19">
        <v>84688.8</v>
      </c>
      <c r="U16" s="19">
        <v>83298</v>
      </c>
      <c r="V16" s="19" t="s">
        <v>31</v>
      </c>
      <c r="W16" s="19" t="s">
        <v>31</v>
      </c>
      <c r="X16" s="19" t="s">
        <v>31</v>
      </c>
      <c r="Y16" s="19">
        <v>4.5999999999999996</v>
      </c>
      <c r="Z16" s="19">
        <v>4.5</v>
      </c>
      <c r="AA16" s="19">
        <v>4.4000000000000004</v>
      </c>
      <c r="AB16" s="19">
        <v>4.3</v>
      </c>
      <c r="AC16" s="19">
        <v>4.9000000000000004</v>
      </c>
      <c r="AD16" s="19">
        <v>5</v>
      </c>
      <c r="AE16" s="19">
        <v>4.9000000000000004</v>
      </c>
      <c r="AF16" s="19">
        <v>5</v>
      </c>
      <c r="AG16" s="19" t="s">
        <v>31</v>
      </c>
      <c r="AH16" s="19" t="s">
        <v>31</v>
      </c>
      <c r="AI16" s="19" t="s">
        <v>31</v>
      </c>
      <c r="AJ16" s="19">
        <v>2307.3000000000002</v>
      </c>
      <c r="AK16" s="19">
        <v>2226.6999999999998</v>
      </c>
      <c r="AL16" s="19">
        <v>2119.5</v>
      </c>
      <c r="AM16" s="19">
        <v>2067.3000000000002</v>
      </c>
      <c r="AN16" s="19">
        <v>2143.3000000000002</v>
      </c>
      <c r="AO16" s="19">
        <v>1675.4</v>
      </c>
      <c r="AP16" s="19">
        <v>2344.1999999999998</v>
      </c>
      <c r="AQ16" s="19">
        <v>2313.9</v>
      </c>
      <c r="AR16" s="19" t="s">
        <v>31</v>
      </c>
      <c r="AS16" s="19" t="s">
        <v>31</v>
      </c>
      <c r="AT16" s="19" t="s">
        <v>31</v>
      </c>
    </row>
    <row r="17" spans="1:46" ht="73.5" x14ac:dyDescent="0.25">
      <c r="A17" s="18" t="s">
        <v>36</v>
      </c>
      <c r="B17" s="17" t="s">
        <v>27</v>
      </c>
      <c r="C17" s="20">
        <v>925.1</v>
      </c>
      <c r="D17" s="20">
        <v>924.3</v>
      </c>
      <c r="E17" s="20">
        <v>923.9</v>
      </c>
      <c r="F17" s="20">
        <v>921.2</v>
      </c>
      <c r="G17" s="20">
        <v>921.1</v>
      </c>
      <c r="H17" s="20">
        <v>912.1</v>
      </c>
      <c r="I17" s="20">
        <v>913.4</v>
      </c>
      <c r="J17" s="20">
        <v>918.7</v>
      </c>
      <c r="K17" s="20" t="s">
        <v>31</v>
      </c>
      <c r="L17" s="20" t="s">
        <v>31</v>
      </c>
      <c r="M17" s="20" t="s">
        <v>31</v>
      </c>
      <c r="N17" s="20">
        <v>400727.3</v>
      </c>
      <c r="O17" s="20">
        <v>397697.8</v>
      </c>
      <c r="P17" s="20">
        <v>392957.9</v>
      </c>
      <c r="Q17" s="20">
        <v>388240.5</v>
      </c>
      <c r="R17" s="20">
        <v>343885.9</v>
      </c>
      <c r="S17" s="20">
        <v>304449.2</v>
      </c>
      <c r="T17" s="20">
        <v>384983.7</v>
      </c>
      <c r="U17" s="20">
        <v>378950.2</v>
      </c>
      <c r="V17" s="20" t="s">
        <v>31</v>
      </c>
      <c r="W17" s="20" t="s">
        <v>31</v>
      </c>
      <c r="X17" s="20" t="s">
        <v>31</v>
      </c>
      <c r="Y17" s="20">
        <v>125.4</v>
      </c>
      <c r="Z17" s="20">
        <v>124.1</v>
      </c>
      <c r="AA17" s="20">
        <v>121.1</v>
      </c>
      <c r="AB17" s="20">
        <v>117.4</v>
      </c>
      <c r="AC17" s="20">
        <v>116.6</v>
      </c>
      <c r="AD17" s="20">
        <v>119</v>
      </c>
      <c r="AE17" s="20">
        <v>116.2</v>
      </c>
      <c r="AF17" s="20">
        <v>118.2</v>
      </c>
      <c r="AG17" s="20" t="s">
        <v>31</v>
      </c>
      <c r="AH17" s="20" t="s">
        <v>31</v>
      </c>
      <c r="AI17" s="20" t="s">
        <v>31</v>
      </c>
      <c r="AJ17" s="20">
        <v>64172.4</v>
      </c>
      <c r="AK17" s="20">
        <v>61931.1</v>
      </c>
      <c r="AL17" s="20">
        <v>58948.1</v>
      </c>
      <c r="AM17" s="20">
        <v>57498.1</v>
      </c>
      <c r="AN17" s="20">
        <v>50081.4</v>
      </c>
      <c r="AO17" s="20">
        <v>39149.300000000003</v>
      </c>
      <c r="AP17" s="20">
        <v>54775.8</v>
      </c>
      <c r="AQ17" s="20">
        <v>54067.199999999997</v>
      </c>
      <c r="AR17" s="20" t="s">
        <v>31</v>
      </c>
      <c r="AS17" s="20" t="s">
        <v>31</v>
      </c>
      <c r="AT17" s="20" t="s">
        <v>31</v>
      </c>
    </row>
    <row r="18" spans="1:46" ht="63" x14ac:dyDescent="0.25">
      <c r="A18" s="18" t="s">
        <v>37</v>
      </c>
      <c r="B18" s="17" t="s">
        <v>27</v>
      </c>
      <c r="C18" s="19">
        <v>712</v>
      </c>
      <c r="D18" s="19">
        <v>714.8</v>
      </c>
      <c r="E18" s="19">
        <v>716.2</v>
      </c>
      <c r="F18" s="19">
        <v>715.6</v>
      </c>
      <c r="G18" s="19">
        <v>713.9</v>
      </c>
      <c r="H18" s="19">
        <v>710.1</v>
      </c>
      <c r="I18" s="19">
        <v>708</v>
      </c>
      <c r="J18" s="19">
        <v>706.8</v>
      </c>
      <c r="K18" s="19" t="s">
        <v>31</v>
      </c>
      <c r="L18" s="19" t="s">
        <v>31</v>
      </c>
      <c r="M18" s="19" t="s">
        <v>31</v>
      </c>
      <c r="N18" s="19">
        <v>306296</v>
      </c>
      <c r="O18" s="19">
        <v>304907.8</v>
      </c>
      <c r="P18" s="19">
        <v>305186</v>
      </c>
      <c r="Q18" s="19">
        <v>304061.40000000002</v>
      </c>
      <c r="R18" s="19">
        <v>275276.40000000002</v>
      </c>
      <c r="S18" s="19">
        <v>252725.6</v>
      </c>
      <c r="T18" s="19">
        <v>292197.90000000002</v>
      </c>
      <c r="U18" s="19">
        <v>271698.09999999998</v>
      </c>
      <c r="V18" s="19" t="s">
        <v>31</v>
      </c>
      <c r="W18" s="19" t="s">
        <v>31</v>
      </c>
      <c r="X18" s="19" t="s">
        <v>31</v>
      </c>
      <c r="Y18" s="19">
        <v>36.799999999999997</v>
      </c>
      <c r="Z18" s="19">
        <v>36.4</v>
      </c>
      <c r="AA18" s="19">
        <v>35.5</v>
      </c>
      <c r="AB18" s="19">
        <v>34.4</v>
      </c>
      <c r="AC18" s="19">
        <v>34.6</v>
      </c>
      <c r="AD18" s="19">
        <v>35.299999999999997</v>
      </c>
      <c r="AE18" s="19">
        <v>34.5</v>
      </c>
      <c r="AF18" s="19">
        <v>35.1</v>
      </c>
      <c r="AG18" s="19" t="s">
        <v>31</v>
      </c>
      <c r="AH18" s="19" t="s">
        <v>31</v>
      </c>
      <c r="AI18" s="19" t="s">
        <v>31</v>
      </c>
      <c r="AJ18" s="19">
        <v>18052.8</v>
      </c>
      <c r="AK18" s="19">
        <v>17422.3</v>
      </c>
      <c r="AL18" s="19">
        <v>16583.099999999999</v>
      </c>
      <c r="AM18" s="19">
        <v>16175.2</v>
      </c>
      <c r="AN18" s="19">
        <v>14719</v>
      </c>
      <c r="AO18" s="19">
        <v>11506</v>
      </c>
      <c r="AP18" s="19">
        <v>16098.7</v>
      </c>
      <c r="AQ18" s="19">
        <v>15890.4</v>
      </c>
      <c r="AR18" s="19" t="s">
        <v>31</v>
      </c>
      <c r="AS18" s="19" t="s">
        <v>31</v>
      </c>
      <c r="AT18" s="19" t="s">
        <v>31</v>
      </c>
    </row>
    <row r="19" spans="1:46" ht="21" x14ac:dyDescent="0.25">
      <c r="A19" s="18" t="s">
        <v>38</v>
      </c>
      <c r="B19" s="17" t="s">
        <v>27</v>
      </c>
      <c r="C19" s="20">
        <v>266.7</v>
      </c>
      <c r="D19" s="20">
        <v>266.8</v>
      </c>
      <c r="E19" s="20">
        <v>266.3</v>
      </c>
      <c r="F19" s="20">
        <v>266.2</v>
      </c>
      <c r="G19" s="20">
        <v>265.8</v>
      </c>
      <c r="H19" s="20">
        <v>264.89999999999998</v>
      </c>
      <c r="I19" s="20">
        <v>264.5</v>
      </c>
      <c r="J19" s="20">
        <v>264.3</v>
      </c>
      <c r="K19" s="20" t="s">
        <v>31</v>
      </c>
      <c r="L19" s="20" t="s">
        <v>31</v>
      </c>
      <c r="M19" s="20" t="s">
        <v>31</v>
      </c>
      <c r="N19" s="20">
        <v>107583.8</v>
      </c>
      <c r="O19" s="20">
        <v>106797</v>
      </c>
      <c r="P19" s="20">
        <v>107807</v>
      </c>
      <c r="Q19" s="20">
        <v>106172.8</v>
      </c>
      <c r="R19" s="20">
        <v>98781.8</v>
      </c>
      <c r="S19" s="20">
        <v>79925.399999999994</v>
      </c>
      <c r="T19" s="20">
        <v>102944.4</v>
      </c>
      <c r="U19" s="20">
        <v>104274.3</v>
      </c>
      <c r="V19" s="20" t="s">
        <v>31</v>
      </c>
      <c r="W19" s="20" t="s">
        <v>31</v>
      </c>
      <c r="X19" s="20" t="s">
        <v>31</v>
      </c>
      <c r="Y19" s="20">
        <v>5</v>
      </c>
      <c r="Z19" s="20">
        <v>4.9000000000000004</v>
      </c>
      <c r="AA19" s="20">
        <v>4.8</v>
      </c>
      <c r="AB19" s="20">
        <v>4.7</v>
      </c>
      <c r="AC19" s="20">
        <v>5.8</v>
      </c>
      <c r="AD19" s="20">
        <v>6</v>
      </c>
      <c r="AE19" s="20">
        <v>5.8</v>
      </c>
      <c r="AF19" s="20">
        <v>5.9</v>
      </c>
      <c r="AG19" s="20" t="s">
        <v>31</v>
      </c>
      <c r="AH19" s="20" t="s">
        <v>31</v>
      </c>
      <c r="AI19" s="20" t="s">
        <v>31</v>
      </c>
      <c r="AJ19" s="20">
        <v>2288.1</v>
      </c>
      <c r="AK19" s="20">
        <v>2208.1999999999998</v>
      </c>
      <c r="AL19" s="20">
        <v>2101.8000000000002</v>
      </c>
      <c r="AM19" s="20">
        <v>2050.1</v>
      </c>
      <c r="AN19" s="20">
        <v>2387.4</v>
      </c>
      <c r="AO19" s="20">
        <v>1866.3</v>
      </c>
      <c r="AP19" s="20">
        <v>2611.1999999999998</v>
      </c>
      <c r="AQ19" s="20">
        <v>2577.4</v>
      </c>
      <c r="AR19" s="20" t="s">
        <v>31</v>
      </c>
      <c r="AS19" s="20" t="s">
        <v>31</v>
      </c>
      <c r="AT19" s="20" t="s">
        <v>31</v>
      </c>
    </row>
    <row r="20" spans="1:46" ht="42" x14ac:dyDescent="0.25">
      <c r="A20" s="18" t="s">
        <v>39</v>
      </c>
      <c r="B20" s="17" t="s">
        <v>27</v>
      </c>
      <c r="C20" s="19">
        <v>338.6</v>
      </c>
      <c r="D20" s="19">
        <v>342.6</v>
      </c>
      <c r="E20" s="19">
        <v>344.8</v>
      </c>
      <c r="F20" s="19">
        <v>345.2</v>
      </c>
      <c r="G20" s="19">
        <v>344.6</v>
      </c>
      <c r="H20" s="19">
        <v>340.6</v>
      </c>
      <c r="I20" s="19">
        <v>341.6</v>
      </c>
      <c r="J20" s="19">
        <v>343.4</v>
      </c>
      <c r="K20" s="19" t="s">
        <v>31</v>
      </c>
      <c r="L20" s="19" t="s">
        <v>31</v>
      </c>
      <c r="M20" s="19" t="s">
        <v>31</v>
      </c>
      <c r="N20" s="19">
        <v>149318.9</v>
      </c>
      <c r="O20" s="19">
        <v>148799.29999999999</v>
      </c>
      <c r="P20" s="19">
        <v>148573.1</v>
      </c>
      <c r="Q20" s="19">
        <v>147737.5</v>
      </c>
      <c r="R20" s="19">
        <v>128260.9</v>
      </c>
      <c r="S20" s="19">
        <v>100759.8</v>
      </c>
      <c r="T20" s="19">
        <v>137661.79999999999</v>
      </c>
      <c r="U20" s="19">
        <v>141041.4</v>
      </c>
      <c r="V20" s="19" t="s">
        <v>31</v>
      </c>
      <c r="W20" s="19" t="s">
        <v>31</v>
      </c>
      <c r="X20" s="19" t="s">
        <v>31</v>
      </c>
      <c r="Y20" s="19">
        <v>106</v>
      </c>
      <c r="Z20" s="19">
        <v>104.9</v>
      </c>
      <c r="AA20" s="19">
        <v>102.4</v>
      </c>
      <c r="AB20" s="19">
        <v>99.3</v>
      </c>
      <c r="AC20" s="19">
        <v>105.2</v>
      </c>
      <c r="AD20" s="19">
        <v>107.4</v>
      </c>
      <c r="AE20" s="19">
        <v>104.8</v>
      </c>
      <c r="AF20" s="19">
        <v>106.6</v>
      </c>
      <c r="AG20" s="19" t="s">
        <v>31</v>
      </c>
      <c r="AH20" s="19" t="s">
        <v>31</v>
      </c>
      <c r="AI20" s="19" t="s">
        <v>31</v>
      </c>
      <c r="AJ20" s="19">
        <v>54062.400000000001</v>
      </c>
      <c r="AK20" s="19">
        <v>52174.1</v>
      </c>
      <c r="AL20" s="19">
        <v>49661.1</v>
      </c>
      <c r="AM20" s="19">
        <v>48439.6</v>
      </c>
      <c r="AN20" s="19">
        <v>44854.6</v>
      </c>
      <c r="AO20" s="19">
        <v>35063.4</v>
      </c>
      <c r="AP20" s="19">
        <v>49059</v>
      </c>
      <c r="AQ20" s="19">
        <v>48424.3</v>
      </c>
      <c r="AR20" s="19" t="s">
        <v>31</v>
      </c>
      <c r="AS20" s="19" t="s">
        <v>31</v>
      </c>
      <c r="AT20" s="19" t="s">
        <v>31</v>
      </c>
    </row>
    <row r="21" spans="1:46" ht="63" x14ac:dyDescent="0.25">
      <c r="A21" s="18" t="s">
        <v>40</v>
      </c>
      <c r="B21" s="17" t="s">
        <v>27</v>
      </c>
      <c r="C21" s="20">
        <v>300.3</v>
      </c>
      <c r="D21" s="20">
        <v>302.3</v>
      </c>
      <c r="E21" s="20">
        <v>303.5</v>
      </c>
      <c r="F21" s="20">
        <v>304</v>
      </c>
      <c r="G21" s="20">
        <v>304.89999999999998</v>
      </c>
      <c r="H21" s="20">
        <v>303.60000000000002</v>
      </c>
      <c r="I21" s="20">
        <v>305</v>
      </c>
      <c r="J21" s="20">
        <v>305.7</v>
      </c>
      <c r="K21" s="20" t="s">
        <v>31</v>
      </c>
      <c r="L21" s="20" t="s">
        <v>31</v>
      </c>
      <c r="M21" s="20" t="s">
        <v>31</v>
      </c>
      <c r="N21" s="20">
        <v>132308.29999999999</v>
      </c>
      <c r="O21" s="20">
        <v>131757</v>
      </c>
      <c r="P21" s="20">
        <v>130696.9</v>
      </c>
      <c r="Q21" s="20">
        <v>131652.4</v>
      </c>
      <c r="R21" s="20">
        <v>127364.1</v>
      </c>
      <c r="S21" s="20">
        <v>123456.3</v>
      </c>
      <c r="T21" s="20">
        <v>133146.20000000001</v>
      </c>
      <c r="U21" s="20">
        <v>132139</v>
      </c>
      <c r="V21" s="20" t="s">
        <v>31</v>
      </c>
      <c r="W21" s="20" t="s">
        <v>31</v>
      </c>
      <c r="X21" s="20" t="s">
        <v>31</v>
      </c>
      <c r="Y21" s="20">
        <v>9.3000000000000007</v>
      </c>
      <c r="Z21" s="20">
        <v>9.1999999999999993</v>
      </c>
      <c r="AA21" s="20">
        <v>9</v>
      </c>
      <c r="AB21" s="20">
        <v>8.6999999999999993</v>
      </c>
      <c r="AC21" s="20">
        <v>8.1999999999999993</v>
      </c>
      <c r="AD21" s="20">
        <v>8.4</v>
      </c>
      <c r="AE21" s="20">
        <v>8.1999999999999993</v>
      </c>
      <c r="AF21" s="20">
        <v>8.3000000000000007</v>
      </c>
      <c r="AG21" s="20" t="s">
        <v>31</v>
      </c>
      <c r="AH21" s="20" t="s">
        <v>31</v>
      </c>
      <c r="AI21" s="20" t="s">
        <v>31</v>
      </c>
      <c r="AJ21" s="20">
        <v>5493</v>
      </c>
      <c r="AK21" s="20">
        <v>5301.1</v>
      </c>
      <c r="AL21" s="20">
        <v>5045.8</v>
      </c>
      <c r="AM21" s="20">
        <v>4921.7</v>
      </c>
      <c r="AN21" s="20">
        <v>5002.3999999999996</v>
      </c>
      <c r="AO21" s="20">
        <v>3910.4</v>
      </c>
      <c r="AP21" s="20">
        <v>5471.3</v>
      </c>
      <c r="AQ21" s="20">
        <v>5400.5</v>
      </c>
      <c r="AR21" s="20" t="s">
        <v>31</v>
      </c>
      <c r="AS21" s="20" t="s">
        <v>31</v>
      </c>
      <c r="AT21" s="20" t="s">
        <v>31</v>
      </c>
    </row>
    <row r="22" spans="1:46" ht="13.5" x14ac:dyDescent="0.25">
      <c r="A22" s="18" t="s">
        <v>41</v>
      </c>
      <c r="B22" s="17" t="s">
        <v>27</v>
      </c>
      <c r="C22" s="19">
        <v>930.1</v>
      </c>
      <c r="D22" s="19">
        <v>936</v>
      </c>
      <c r="E22" s="19">
        <v>967.5</v>
      </c>
      <c r="F22" s="19">
        <v>986.4</v>
      </c>
      <c r="G22" s="19">
        <v>989.9</v>
      </c>
      <c r="H22" s="19">
        <v>961.4</v>
      </c>
      <c r="I22" s="19">
        <v>963.3</v>
      </c>
      <c r="J22" s="19">
        <v>969.5</v>
      </c>
      <c r="K22" s="19">
        <v>1045.4000000000001</v>
      </c>
      <c r="L22" s="19">
        <v>1075.0999999999999</v>
      </c>
      <c r="M22" s="19">
        <v>1074.8</v>
      </c>
      <c r="N22" s="19">
        <v>418199.9</v>
      </c>
      <c r="O22" s="19">
        <v>412064.6</v>
      </c>
      <c r="P22" s="19">
        <v>427131.7</v>
      </c>
      <c r="Q22" s="19">
        <v>437709.6</v>
      </c>
      <c r="R22" s="19">
        <v>401844.4</v>
      </c>
      <c r="S22" s="19">
        <v>331000</v>
      </c>
      <c r="T22" s="19">
        <v>425848.2</v>
      </c>
      <c r="U22" s="19">
        <v>421548.3</v>
      </c>
      <c r="V22" s="19">
        <v>458259.3</v>
      </c>
      <c r="W22" s="19">
        <v>480436.3</v>
      </c>
      <c r="X22" s="19">
        <v>474893.6</v>
      </c>
      <c r="Y22" s="19">
        <v>592.5</v>
      </c>
      <c r="Z22" s="19">
        <v>585.5</v>
      </c>
      <c r="AA22" s="19">
        <v>568.6</v>
      </c>
      <c r="AB22" s="19">
        <v>572.4</v>
      </c>
      <c r="AC22" s="19">
        <v>575.1</v>
      </c>
      <c r="AD22" s="19">
        <v>582.9</v>
      </c>
      <c r="AE22" s="19">
        <v>591.9</v>
      </c>
      <c r="AF22" s="19">
        <v>588.4</v>
      </c>
      <c r="AG22" s="19">
        <v>585.20000000000005</v>
      </c>
      <c r="AH22" s="19">
        <v>582</v>
      </c>
      <c r="AI22" s="19">
        <v>579.70000000000005</v>
      </c>
      <c r="AJ22" s="19">
        <v>286818.5</v>
      </c>
      <c r="AK22" s="19">
        <v>280406.7</v>
      </c>
      <c r="AL22" s="19">
        <v>278735.59999999998</v>
      </c>
      <c r="AM22" s="19">
        <v>281026.5</v>
      </c>
      <c r="AN22" s="19">
        <v>242031.8</v>
      </c>
      <c r="AO22" s="19">
        <v>187068.2</v>
      </c>
      <c r="AP22" s="19">
        <v>281220.90000000002</v>
      </c>
      <c r="AQ22" s="19">
        <v>265664</v>
      </c>
      <c r="AR22" s="19">
        <v>281896</v>
      </c>
      <c r="AS22" s="19">
        <v>279531.3</v>
      </c>
      <c r="AT22" s="19">
        <v>287398.3</v>
      </c>
    </row>
    <row r="23" spans="1:46" ht="13.5" x14ac:dyDescent="0.25">
      <c r="A23" s="18" t="s">
        <v>42</v>
      </c>
      <c r="B23" s="17" t="s">
        <v>27</v>
      </c>
      <c r="C23" s="20">
        <v>14193.1</v>
      </c>
      <c r="D23" s="20">
        <v>14358.8</v>
      </c>
      <c r="E23" s="20">
        <v>14269.3</v>
      </c>
      <c r="F23" s="20">
        <v>14206.4</v>
      </c>
      <c r="G23" s="20">
        <v>14164.8</v>
      </c>
      <c r="H23" s="20">
        <v>13729</v>
      </c>
      <c r="I23" s="20">
        <v>13870.9</v>
      </c>
      <c r="J23" s="20">
        <v>13906.8</v>
      </c>
      <c r="K23" s="20">
        <v>13807.9</v>
      </c>
      <c r="L23" s="20">
        <v>14078.2</v>
      </c>
      <c r="M23" s="20">
        <v>14248.8</v>
      </c>
      <c r="N23" s="20">
        <v>5487905.5999999996</v>
      </c>
      <c r="O23" s="20">
        <v>5487083</v>
      </c>
      <c r="P23" s="20">
        <v>5409223.9000000004</v>
      </c>
      <c r="Q23" s="20">
        <v>5365998.5999999996</v>
      </c>
      <c r="R23" s="20">
        <v>5109746.9000000004</v>
      </c>
      <c r="S23" s="20">
        <v>4472965.4000000004</v>
      </c>
      <c r="T23" s="20">
        <v>4934005</v>
      </c>
      <c r="U23" s="20">
        <v>4973583.5</v>
      </c>
      <c r="V23" s="20">
        <v>4927281.2</v>
      </c>
      <c r="W23" s="20">
        <v>5076814.4000000004</v>
      </c>
      <c r="X23" s="20">
        <v>5169129.0999999996</v>
      </c>
      <c r="Y23" s="20">
        <v>4469.7</v>
      </c>
      <c r="Z23" s="20">
        <v>4518.1000000000004</v>
      </c>
      <c r="AA23" s="20">
        <v>4530.8</v>
      </c>
      <c r="AB23" s="20">
        <v>4453.3999999999996</v>
      </c>
      <c r="AC23" s="20">
        <v>4445.8999999999996</v>
      </c>
      <c r="AD23" s="20">
        <v>4281.6000000000004</v>
      </c>
      <c r="AE23" s="20">
        <v>4246.3999999999996</v>
      </c>
      <c r="AF23" s="20">
        <v>4259.8</v>
      </c>
      <c r="AG23" s="20">
        <v>4143</v>
      </c>
      <c r="AH23" s="20">
        <v>4183.6000000000004</v>
      </c>
      <c r="AI23" s="20">
        <v>4163.5</v>
      </c>
      <c r="AJ23" s="20">
        <v>2295956.5</v>
      </c>
      <c r="AK23" s="20">
        <v>2267729.9</v>
      </c>
      <c r="AL23" s="20">
        <v>2284754.1</v>
      </c>
      <c r="AM23" s="20">
        <v>2269625.2000000002</v>
      </c>
      <c r="AN23" s="20">
        <v>2017294.3</v>
      </c>
      <c r="AO23" s="20">
        <v>1634584.9</v>
      </c>
      <c r="AP23" s="20">
        <v>2043624</v>
      </c>
      <c r="AQ23" s="20">
        <v>1993268.7</v>
      </c>
      <c r="AR23" s="20">
        <v>1978022.3</v>
      </c>
      <c r="AS23" s="20">
        <v>2057906.7</v>
      </c>
      <c r="AT23" s="20">
        <v>2107355</v>
      </c>
    </row>
    <row r="24" spans="1:46" ht="63" x14ac:dyDescent="0.25">
      <c r="A24" s="18" t="s">
        <v>43</v>
      </c>
      <c r="B24" s="17" t="s">
        <v>27</v>
      </c>
      <c r="C24" s="19">
        <v>4600.1000000000004</v>
      </c>
      <c r="D24" s="19">
        <v>4651.5</v>
      </c>
      <c r="E24" s="19">
        <v>4587.8</v>
      </c>
      <c r="F24" s="19">
        <v>4590.7</v>
      </c>
      <c r="G24" s="19">
        <v>4573.1000000000004</v>
      </c>
      <c r="H24" s="19">
        <v>4308.2</v>
      </c>
      <c r="I24" s="19">
        <v>4378.3999999999996</v>
      </c>
      <c r="J24" s="19">
        <v>4401.8999999999996</v>
      </c>
      <c r="K24" s="19">
        <v>4229.8</v>
      </c>
      <c r="L24" s="19">
        <v>4400.3</v>
      </c>
      <c r="M24" s="19">
        <v>4476.7</v>
      </c>
      <c r="N24" s="19">
        <v>1938076</v>
      </c>
      <c r="O24" s="19">
        <v>1906823.6</v>
      </c>
      <c r="P24" s="19">
        <v>1858192.2</v>
      </c>
      <c r="Q24" s="19">
        <v>1855020.9</v>
      </c>
      <c r="R24" s="19">
        <v>1736865.9</v>
      </c>
      <c r="S24" s="19">
        <v>1305420.1000000001</v>
      </c>
      <c r="T24" s="19">
        <v>1594495.5</v>
      </c>
      <c r="U24" s="19">
        <v>1634361.2</v>
      </c>
      <c r="V24" s="19">
        <v>1559639.5</v>
      </c>
      <c r="W24" s="19">
        <v>1632712.9</v>
      </c>
      <c r="X24" s="19">
        <v>1704274.8</v>
      </c>
      <c r="Y24" s="19">
        <v>2040.2</v>
      </c>
      <c r="Z24" s="19">
        <v>2085.5</v>
      </c>
      <c r="AA24" s="19">
        <v>2079.1999999999998</v>
      </c>
      <c r="AB24" s="19">
        <v>2023.6</v>
      </c>
      <c r="AC24" s="19">
        <v>2003.3</v>
      </c>
      <c r="AD24" s="19">
        <v>1932.1</v>
      </c>
      <c r="AE24" s="19">
        <v>1902</v>
      </c>
      <c r="AF24" s="19">
        <v>1898.4</v>
      </c>
      <c r="AG24" s="19">
        <v>1838.8</v>
      </c>
      <c r="AH24" s="19">
        <v>1825.1</v>
      </c>
      <c r="AI24" s="19">
        <v>1851.7</v>
      </c>
      <c r="AJ24" s="19">
        <v>1148882.6000000001</v>
      </c>
      <c r="AK24" s="19">
        <v>1144238.6000000001</v>
      </c>
      <c r="AL24" s="19">
        <v>1140260.2</v>
      </c>
      <c r="AM24" s="19">
        <v>1115602.1000000001</v>
      </c>
      <c r="AN24" s="19">
        <v>1000872.1</v>
      </c>
      <c r="AO24" s="19">
        <v>810098.9</v>
      </c>
      <c r="AP24" s="19">
        <v>996973</v>
      </c>
      <c r="AQ24" s="19">
        <v>959980.5</v>
      </c>
      <c r="AR24" s="19">
        <v>936077</v>
      </c>
      <c r="AS24" s="19">
        <v>968880.5</v>
      </c>
      <c r="AT24" s="19">
        <v>1022310.4</v>
      </c>
    </row>
    <row r="25" spans="1:46" ht="21" x14ac:dyDescent="0.25">
      <c r="A25" s="18" t="s">
        <v>44</v>
      </c>
      <c r="B25" s="17" t="s">
        <v>27</v>
      </c>
      <c r="C25" s="20">
        <v>516.29999999999995</v>
      </c>
      <c r="D25" s="20">
        <v>524.4</v>
      </c>
      <c r="E25" s="20">
        <v>527.1</v>
      </c>
      <c r="F25" s="20">
        <v>524.29999999999995</v>
      </c>
      <c r="G25" s="20">
        <v>526.20000000000005</v>
      </c>
      <c r="H25" s="20">
        <v>519.5</v>
      </c>
      <c r="I25" s="20">
        <v>524.5</v>
      </c>
      <c r="J25" s="20">
        <v>536.29999999999995</v>
      </c>
      <c r="K25" s="20">
        <v>546.9</v>
      </c>
      <c r="L25" s="20">
        <v>553.70000000000005</v>
      </c>
      <c r="M25" s="20">
        <v>560.1</v>
      </c>
      <c r="N25" s="20">
        <v>227397</v>
      </c>
      <c r="O25" s="20">
        <v>230467.4</v>
      </c>
      <c r="P25" s="20">
        <v>230964.3</v>
      </c>
      <c r="Q25" s="20">
        <v>229091</v>
      </c>
      <c r="R25" s="20">
        <v>228011.3</v>
      </c>
      <c r="S25" s="20">
        <v>220460.1</v>
      </c>
      <c r="T25" s="20">
        <v>224763.9</v>
      </c>
      <c r="U25" s="20">
        <v>228664.3</v>
      </c>
      <c r="V25" s="20">
        <v>225359.3</v>
      </c>
      <c r="W25" s="20">
        <v>244082.6</v>
      </c>
      <c r="X25" s="20">
        <v>234635</v>
      </c>
      <c r="Y25" s="20">
        <v>104.1</v>
      </c>
      <c r="Z25" s="20">
        <v>109.8</v>
      </c>
      <c r="AA25" s="20">
        <v>104.7</v>
      </c>
      <c r="AB25" s="20">
        <v>105.4</v>
      </c>
      <c r="AC25" s="20">
        <v>100</v>
      </c>
      <c r="AD25" s="20">
        <v>99.4</v>
      </c>
      <c r="AE25" s="20">
        <v>101.7</v>
      </c>
      <c r="AF25" s="20">
        <v>99.9</v>
      </c>
      <c r="AG25" s="20">
        <v>107.2</v>
      </c>
      <c r="AH25" s="20">
        <v>103.3</v>
      </c>
      <c r="AI25" s="20">
        <v>101.6</v>
      </c>
      <c r="AJ25" s="20">
        <v>51703.7</v>
      </c>
      <c r="AK25" s="20">
        <v>53011.4</v>
      </c>
      <c r="AL25" s="20">
        <v>52272.800000000003</v>
      </c>
      <c r="AM25" s="20">
        <v>56698.2</v>
      </c>
      <c r="AN25" s="20">
        <v>47257.3</v>
      </c>
      <c r="AO25" s="20">
        <v>41687.1</v>
      </c>
      <c r="AP25" s="20">
        <v>49609.599999999999</v>
      </c>
      <c r="AQ25" s="20">
        <v>46710.1</v>
      </c>
      <c r="AR25" s="20">
        <v>55701</v>
      </c>
      <c r="AS25" s="20">
        <v>53957.1</v>
      </c>
      <c r="AT25" s="20">
        <v>54931.199999999997</v>
      </c>
    </row>
    <row r="26" spans="1:46" ht="21" x14ac:dyDescent="0.25">
      <c r="A26" s="18" t="s">
        <v>45</v>
      </c>
      <c r="B26" s="17" t="s">
        <v>27</v>
      </c>
      <c r="C26" s="19">
        <v>520</v>
      </c>
      <c r="D26" s="19">
        <v>522.1</v>
      </c>
      <c r="E26" s="19">
        <v>521.1</v>
      </c>
      <c r="F26" s="19">
        <v>519.9</v>
      </c>
      <c r="G26" s="19">
        <v>519.1</v>
      </c>
      <c r="H26" s="19">
        <v>518.1</v>
      </c>
      <c r="I26" s="19">
        <v>514.6</v>
      </c>
      <c r="J26" s="19">
        <v>518.70000000000005</v>
      </c>
      <c r="K26" s="19">
        <v>518.70000000000005</v>
      </c>
      <c r="L26" s="19">
        <v>518.70000000000005</v>
      </c>
      <c r="M26" s="19">
        <v>520.5</v>
      </c>
      <c r="N26" s="19">
        <v>221359.3</v>
      </c>
      <c r="O26" s="19">
        <v>220070.9</v>
      </c>
      <c r="P26" s="19">
        <v>220881.4</v>
      </c>
      <c r="Q26" s="19">
        <v>220170.7</v>
      </c>
      <c r="R26" s="19">
        <v>202029.8</v>
      </c>
      <c r="S26" s="19">
        <v>194859.5</v>
      </c>
      <c r="T26" s="19">
        <v>214975.7</v>
      </c>
      <c r="U26" s="19">
        <v>217574.39999999999</v>
      </c>
      <c r="V26" s="19">
        <v>218344.5</v>
      </c>
      <c r="W26" s="19">
        <v>221228.7</v>
      </c>
      <c r="X26" s="19">
        <v>220511.5</v>
      </c>
      <c r="Y26" s="19">
        <v>117.6</v>
      </c>
      <c r="Z26" s="19">
        <v>114.5</v>
      </c>
      <c r="AA26" s="19">
        <v>110.9</v>
      </c>
      <c r="AB26" s="19">
        <v>114.5</v>
      </c>
      <c r="AC26" s="19">
        <v>108.7</v>
      </c>
      <c r="AD26" s="19">
        <v>99.9</v>
      </c>
      <c r="AE26" s="19">
        <v>98.4</v>
      </c>
      <c r="AF26" s="19">
        <v>97.1</v>
      </c>
      <c r="AG26" s="19">
        <v>102.6</v>
      </c>
      <c r="AH26" s="19">
        <v>100</v>
      </c>
      <c r="AI26" s="19">
        <v>96.5</v>
      </c>
      <c r="AJ26" s="19">
        <v>60383</v>
      </c>
      <c r="AK26" s="19">
        <v>57834.6</v>
      </c>
      <c r="AL26" s="19">
        <v>56805.599999999999</v>
      </c>
      <c r="AM26" s="19">
        <v>57090.400000000001</v>
      </c>
      <c r="AN26" s="19">
        <v>52710.8</v>
      </c>
      <c r="AO26" s="19">
        <v>47448.2</v>
      </c>
      <c r="AP26" s="19">
        <v>46010.3</v>
      </c>
      <c r="AQ26" s="19">
        <v>46447.1</v>
      </c>
      <c r="AR26" s="19">
        <v>53594.9</v>
      </c>
      <c r="AS26" s="19">
        <v>53105.5</v>
      </c>
      <c r="AT26" s="19">
        <v>51656.6</v>
      </c>
    </row>
    <row r="27" spans="1:46" ht="13.5" x14ac:dyDescent="0.25">
      <c r="A27" s="18" t="s">
        <v>46</v>
      </c>
      <c r="B27" s="17" t="s">
        <v>27</v>
      </c>
      <c r="C27" s="20">
        <v>78.400000000000006</v>
      </c>
      <c r="D27" s="20">
        <v>80.099999999999994</v>
      </c>
      <c r="E27" s="20">
        <v>79.7</v>
      </c>
      <c r="F27" s="20">
        <v>79.7</v>
      </c>
      <c r="G27" s="20">
        <v>80.599999999999994</v>
      </c>
      <c r="H27" s="20">
        <v>77.7</v>
      </c>
      <c r="I27" s="20">
        <v>79.2</v>
      </c>
      <c r="J27" s="20">
        <v>80.2</v>
      </c>
      <c r="K27" s="20">
        <v>78.8</v>
      </c>
      <c r="L27" s="20">
        <v>79.7</v>
      </c>
      <c r="M27" s="20">
        <v>80.5</v>
      </c>
      <c r="N27" s="20">
        <v>30778.9</v>
      </c>
      <c r="O27" s="20">
        <v>30980.1</v>
      </c>
      <c r="P27" s="20">
        <v>30367.8</v>
      </c>
      <c r="Q27" s="20">
        <v>29823</v>
      </c>
      <c r="R27" s="20">
        <v>28003.599999999999</v>
      </c>
      <c r="S27" s="20">
        <v>20459.400000000001</v>
      </c>
      <c r="T27" s="20">
        <v>28170.1</v>
      </c>
      <c r="U27" s="20">
        <v>28583.9</v>
      </c>
      <c r="V27" s="20">
        <v>27797.3</v>
      </c>
      <c r="W27" s="20">
        <v>28713.599999999999</v>
      </c>
      <c r="X27" s="20">
        <v>29059.5</v>
      </c>
      <c r="Y27" s="20">
        <v>111.8</v>
      </c>
      <c r="Z27" s="20">
        <v>108.7</v>
      </c>
      <c r="AA27" s="20">
        <v>108.3</v>
      </c>
      <c r="AB27" s="20">
        <v>101.7</v>
      </c>
      <c r="AC27" s="20">
        <v>96.1</v>
      </c>
      <c r="AD27" s="20">
        <v>102.4</v>
      </c>
      <c r="AE27" s="20">
        <v>110</v>
      </c>
      <c r="AF27" s="20">
        <v>110.5</v>
      </c>
      <c r="AG27" s="20">
        <v>98.2</v>
      </c>
      <c r="AH27" s="20">
        <v>121.1</v>
      </c>
      <c r="AI27" s="20">
        <v>109.7</v>
      </c>
      <c r="AJ27" s="20">
        <v>69800.399999999994</v>
      </c>
      <c r="AK27" s="20">
        <v>62565.8</v>
      </c>
      <c r="AL27" s="20">
        <v>65942</v>
      </c>
      <c r="AM27" s="20">
        <v>61797.5</v>
      </c>
      <c r="AN27" s="20">
        <v>48012.7</v>
      </c>
      <c r="AO27" s="20">
        <v>39934</v>
      </c>
      <c r="AP27" s="20">
        <v>62229.2</v>
      </c>
      <c r="AQ27" s="20">
        <v>62445</v>
      </c>
      <c r="AR27" s="20">
        <v>55405.3</v>
      </c>
      <c r="AS27" s="20">
        <v>74950.7</v>
      </c>
      <c r="AT27" s="20">
        <v>62876.2</v>
      </c>
    </row>
    <row r="28" spans="1:46" ht="42" x14ac:dyDescent="0.25">
      <c r="A28" s="18" t="s">
        <v>47</v>
      </c>
      <c r="B28" s="17" t="s">
        <v>27</v>
      </c>
      <c r="C28" s="19">
        <v>1936.5</v>
      </c>
      <c r="D28" s="19">
        <v>1984.9</v>
      </c>
      <c r="E28" s="19">
        <v>1975.5</v>
      </c>
      <c r="F28" s="19">
        <v>1952.8</v>
      </c>
      <c r="G28" s="19">
        <v>1943</v>
      </c>
      <c r="H28" s="19">
        <v>1892.7</v>
      </c>
      <c r="I28" s="19">
        <v>1896.5</v>
      </c>
      <c r="J28" s="19">
        <v>1964.3</v>
      </c>
      <c r="K28" s="19">
        <v>2010.1</v>
      </c>
      <c r="L28" s="19">
        <v>2048.6</v>
      </c>
      <c r="M28" s="19">
        <v>2090.1</v>
      </c>
      <c r="N28" s="19">
        <v>757840.7</v>
      </c>
      <c r="O28" s="19">
        <v>766172.1</v>
      </c>
      <c r="P28" s="19">
        <v>756484.9</v>
      </c>
      <c r="Q28" s="19">
        <v>738309.7</v>
      </c>
      <c r="R28" s="19">
        <v>708066.5</v>
      </c>
      <c r="S28" s="19">
        <v>650298.1</v>
      </c>
      <c r="T28" s="19">
        <v>673562.3</v>
      </c>
      <c r="U28" s="19">
        <v>700205.7</v>
      </c>
      <c r="V28" s="19">
        <v>723377.7</v>
      </c>
      <c r="W28" s="19">
        <v>751420.7</v>
      </c>
      <c r="X28" s="19">
        <v>763001.3</v>
      </c>
      <c r="Y28" s="19">
        <v>1226.5999999999999</v>
      </c>
      <c r="Z28" s="19">
        <v>1227.9000000000001</v>
      </c>
      <c r="AA28" s="19">
        <v>1250.2</v>
      </c>
      <c r="AB28" s="19">
        <v>1233.8</v>
      </c>
      <c r="AC28" s="19">
        <v>1262.4000000000001</v>
      </c>
      <c r="AD28" s="19">
        <v>1200.4000000000001</v>
      </c>
      <c r="AE28" s="19">
        <v>1189.7</v>
      </c>
      <c r="AF28" s="19">
        <v>1210.7</v>
      </c>
      <c r="AG28" s="19">
        <v>1175</v>
      </c>
      <c r="AH28" s="19">
        <v>1200.9000000000001</v>
      </c>
      <c r="AI28" s="19">
        <v>1173.9000000000001</v>
      </c>
      <c r="AJ28" s="19">
        <v>583741.69999999995</v>
      </c>
      <c r="AK28" s="19">
        <v>577380.69999999995</v>
      </c>
      <c r="AL28" s="19">
        <v>595602.1</v>
      </c>
      <c r="AM28" s="19">
        <v>598563.6</v>
      </c>
      <c r="AN28" s="19">
        <v>534410.69999999995</v>
      </c>
      <c r="AO28" s="19">
        <v>433417.4</v>
      </c>
      <c r="AP28" s="19">
        <v>537135.19999999995</v>
      </c>
      <c r="AQ28" s="19">
        <v>536031.4</v>
      </c>
      <c r="AR28" s="19">
        <v>543726.80000000005</v>
      </c>
      <c r="AS28" s="19">
        <v>563519.69999999995</v>
      </c>
      <c r="AT28" s="19">
        <v>565063.80000000005</v>
      </c>
    </row>
    <row r="29" spans="1:46" ht="42" x14ac:dyDescent="0.25">
      <c r="A29" s="18" t="s">
        <v>48</v>
      </c>
      <c r="B29" s="17" t="s">
        <v>27</v>
      </c>
      <c r="C29" s="20">
        <v>4381.8999999999996</v>
      </c>
      <c r="D29" s="20">
        <v>4388.3</v>
      </c>
      <c r="E29" s="20">
        <v>4390.8</v>
      </c>
      <c r="F29" s="20">
        <v>4389.2</v>
      </c>
      <c r="G29" s="20">
        <v>4383.5</v>
      </c>
      <c r="H29" s="20">
        <v>4379.2</v>
      </c>
      <c r="I29" s="20">
        <v>4376.3</v>
      </c>
      <c r="J29" s="20">
        <v>4374.6000000000004</v>
      </c>
      <c r="K29" s="20">
        <v>4374.1000000000004</v>
      </c>
      <c r="L29" s="20">
        <v>4376</v>
      </c>
      <c r="M29" s="20">
        <v>4380.3</v>
      </c>
      <c r="N29" s="20">
        <v>1506466.9</v>
      </c>
      <c r="O29" s="20">
        <v>1507010.2</v>
      </c>
      <c r="P29" s="20">
        <v>1500822.5</v>
      </c>
      <c r="Q29" s="20">
        <v>1487812</v>
      </c>
      <c r="R29" s="20">
        <v>1467737.4</v>
      </c>
      <c r="S29" s="20">
        <v>1453901.8</v>
      </c>
      <c r="T29" s="20">
        <v>1446076.9</v>
      </c>
      <c r="U29" s="20">
        <v>1444198.2</v>
      </c>
      <c r="V29" s="20">
        <v>1448367.4</v>
      </c>
      <c r="W29" s="20">
        <v>1451893</v>
      </c>
      <c r="X29" s="20">
        <v>1454968.1</v>
      </c>
      <c r="Y29" s="20">
        <v>433.8</v>
      </c>
      <c r="Z29" s="20">
        <v>435.6</v>
      </c>
      <c r="AA29" s="20">
        <v>440.1</v>
      </c>
      <c r="AB29" s="20">
        <v>441.7</v>
      </c>
      <c r="AC29" s="20">
        <v>443.7</v>
      </c>
      <c r="AD29" s="20">
        <v>424.8</v>
      </c>
      <c r="AE29" s="20">
        <v>424.9</v>
      </c>
      <c r="AF29" s="20">
        <v>426.1</v>
      </c>
      <c r="AG29" s="20">
        <v>421</v>
      </c>
      <c r="AH29" s="20">
        <v>429.2</v>
      </c>
      <c r="AI29" s="20">
        <v>418.1</v>
      </c>
      <c r="AJ29" s="20">
        <v>174273.6</v>
      </c>
      <c r="AK29" s="20">
        <v>171167.6</v>
      </c>
      <c r="AL29" s="20">
        <v>176078.4</v>
      </c>
      <c r="AM29" s="20">
        <v>174851.4</v>
      </c>
      <c r="AN29" s="20">
        <v>157699.70000000001</v>
      </c>
      <c r="AO29" s="20">
        <v>135920.1</v>
      </c>
      <c r="AP29" s="20">
        <v>156895.6</v>
      </c>
      <c r="AQ29" s="20">
        <v>157450.29999999999</v>
      </c>
      <c r="AR29" s="20">
        <v>159415.20000000001</v>
      </c>
      <c r="AS29" s="20">
        <v>163509.29999999999</v>
      </c>
      <c r="AT29" s="20">
        <v>163071.5</v>
      </c>
    </row>
    <row r="30" spans="1:46" ht="42" x14ac:dyDescent="0.25">
      <c r="A30" s="18" t="s">
        <v>49</v>
      </c>
      <c r="B30" s="17" t="s">
        <v>27</v>
      </c>
      <c r="C30" s="19">
        <v>2159.8000000000002</v>
      </c>
      <c r="D30" s="19">
        <v>2207.4</v>
      </c>
      <c r="E30" s="19">
        <v>2187.3000000000002</v>
      </c>
      <c r="F30" s="19">
        <v>2149.9</v>
      </c>
      <c r="G30" s="19">
        <v>2139.4</v>
      </c>
      <c r="H30" s="19">
        <v>2033.5</v>
      </c>
      <c r="I30" s="19">
        <v>2101.6</v>
      </c>
      <c r="J30" s="19">
        <v>2030.9</v>
      </c>
      <c r="K30" s="19">
        <v>2049.6</v>
      </c>
      <c r="L30" s="19">
        <v>2101.1999999999998</v>
      </c>
      <c r="M30" s="19">
        <v>2140.6</v>
      </c>
      <c r="N30" s="19">
        <v>805986.8</v>
      </c>
      <c r="O30" s="19">
        <v>825558.7</v>
      </c>
      <c r="P30" s="19">
        <v>811510.8</v>
      </c>
      <c r="Q30" s="19">
        <v>805771.3</v>
      </c>
      <c r="R30" s="19">
        <v>739032.4</v>
      </c>
      <c r="S30" s="19">
        <v>627566.30000000005</v>
      </c>
      <c r="T30" s="19">
        <v>751960.6</v>
      </c>
      <c r="U30" s="19">
        <v>719995.7</v>
      </c>
      <c r="V30" s="19">
        <v>724395.5</v>
      </c>
      <c r="W30" s="19">
        <v>746762.9</v>
      </c>
      <c r="X30" s="19">
        <v>762679</v>
      </c>
      <c r="Y30" s="19">
        <v>435.5</v>
      </c>
      <c r="Z30" s="19">
        <v>436.1</v>
      </c>
      <c r="AA30" s="19">
        <v>437.4</v>
      </c>
      <c r="AB30" s="19">
        <v>432.7</v>
      </c>
      <c r="AC30" s="19">
        <v>431.7</v>
      </c>
      <c r="AD30" s="19">
        <v>422.6</v>
      </c>
      <c r="AE30" s="19">
        <v>419.7</v>
      </c>
      <c r="AF30" s="19">
        <v>417.1</v>
      </c>
      <c r="AG30" s="19">
        <v>400.1</v>
      </c>
      <c r="AH30" s="19">
        <v>404</v>
      </c>
      <c r="AI30" s="19">
        <v>412.1</v>
      </c>
      <c r="AJ30" s="19">
        <v>207171.4</v>
      </c>
      <c r="AK30" s="19">
        <v>201531.2</v>
      </c>
      <c r="AL30" s="19">
        <v>197793</v>
      </c>
      <c r="AM30" s="19">
        <v>205022.1</v>
      </c>
      <c r="AN30" s="19">
        <v>176331</v>
      </c>
      <c r="AO30" s="19">
        <v>126079.3</v>
      </c>
      <c r="AP30" s="19">
        <v>194771.1</v>
      </c>
      <c r="AQ30" s="19">
        <v>184204.3</v>
      </c>
      <c r="AR30" s="19">
        <v>174102</v>
      </c>
      <c r="AS30" s="19">
        <v>179984</v>
      </c>
      <c r="AT30" s="19">
        <v>187445.3</v>
      </c>
    </row>
    <row r="31" spans="1:46" x14ac:dyDescent="0.2">
      <c r="A31" s="21" t="s">
        <v>50</v>
      </c>
    </row>
    <row r="32" spans="1:46" x14ac:dyDescent="0.2">
      <c r="A32" s="22" t="s">
        <v>51</v>
      </c>
    </row>
    <row r="33" spans="1:2" x14ac:dyDescent="0.2">
      <c r="A33" s="23" t="s">
        <v>52</v>
      </c>
      <c r="B33" s="22" t="s">
        <v>53</v>
      </c>
    </row>
  </sheetData>
  <sheetProtection algorithmName="SHA-512" hashValue="9ZNXCa2xJguQRYc5dpKC9GYaiXwOOFHyB22bO8B6oXPxuLce+SDWEsK6nQdQXq9QzvYHUhkL4LoflMq5pMF25w==" saltValue="V0NyBvoyEmUUPXGXbGj1YQ==" spinCount="100000" sheet="1" objects="1" scenarios="1" selectLockedCells="1" selectUnlockedCells="1"/>
  <mergeCells count="15">
    <mergeCell ref="A3:B3"/>
    <mergeCell ref="C3:AT3"/>
    <mergeCell ref="A4:B4"/>
    <mergeCell ref="C4:AT4"/>
    <mergeCell ref="A5:B5"/>
    <mergeCell ref="C5:AT5"/>
    <mergeCell ref="A8:B8"/>
    <mergeCell ref="A6:B6"/>
    <mergeCell ref="C6:X6"/>
    <mergeCell ref="Y6:AT6"/>
    <mergeCell ref="A7:B7"/>
    <mergeCell ref="C7:M7"/>
    <mergeCell ref="N7:X7"/>
    <mergeCell ref="Y7:AI7"/>
    <mergeCell ref="AJ7:AT7"/>
  </mergeCells>
  <hyperlinks>
    <hyperlink ref="A2" r:id="rId1" display="http://dati.istat.it/OECDStat_Metadata/ShowMetadata.ashx?Dataset=DCCN_OCCQSEC2010&amp;ShowOnWeb=true&amp;Lang=it"/>
    <hyperlink ref="C4" r:id="rId2" display="http://dati.istat.it/OECDStat_Metadata/ShowMetadata.ashx?Dataset=DCCN_OCCQSEC2010&amp;Coords=[CORREZ].[Y]&amp;ShowOnWeb=true&amp;Lang=it"/>
    <hyperlink ref="A31" r:id="rId3" display="http://dativ7b.istat.it//index.aspx?DatasetCode=DCCN_OCCQSEC2010"/>
  </hyperlinks>
  <pageMargins left="0.75" right="0.75" top="1" bottom="1" header="0.5" footer="0.5"/>
  <pageSetup orientation="portrait" horizontalDpi="0" verticalDpi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showGridLines="0" topLeftCell="A5" workbookViewId="0">
      <selection activeCell="A5" sqref="A1:XFD1048576"/>
    </sheetView>
  </sheetViews>
  <sheetFormatPr defaultRowHeight="15" x14ac:dyDescent="0.25"/>
  <cols>
    <col min="1" max="1" width="27.140625" style="1" customWidth="1"/>
    <col min="2" max="12" width="11" style="1" customWidth="1"/>
    <col min="13" max="13" width="10.5703125" style="1" customWidth="1"/>
    <col min="14" max="14" width="27.140625" style="1" customWidth="1"/>
    <col min="15" max="25" width="10.5703125" style="1" customWidth="1"/>
    <col min="26" max="16384" width="9.140625" style="1"/>
  </cols>
  <sheetData>
    <row r="1" spans="1:25" hidden="1" x14ac:dyDescent="0.25">
      <c r="A1" s="1" t="e">
        <f ca="1">DotStatQuery(#REF!)</f>
        <v>#NAME?</v>
      </c>
    </row>
    <row r="2" spans="1:25" s="2" customFormat="1" x14ac:dyDescent="0.25">
      <c r="A2" s="10"/>
    </row>
    <row r="3" spans="1:25" s="2" customFormat="1" ht="12.75" customHeight="1" x14ac:dyDescent="0.25">
      <c r="A3" s="1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2.75" customHeight="1" x14ac:dyDescent="0.25">
      <c r="A4" s="10"/>
      <c r="B4" s="47" t="s">
        <v>54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5"/>
      <c r="O4" s="47" t="s">
        <v>55</v>
      </c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s="2" customFormat="1" ht="15.75" x14ac:dyDescent="0.25">
      <c r="A5" s="11" t="s">
        <v>56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5"/>
      <c r="N5" s="11" t="s">
        <v>56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  <c r="U5" s="6" t="s">
        <v>21</v>
      </c>
      <c r="V5" s="6" t="s">
        <v>22</v>
      </c>
      <c r="W5" s="6" t="s">
        <v>23</v>
      </c>
      <c r="X5" s="6" t="s">
        <v>24</v>
      </c>
      <c r="Y5" s="6" t="s">
        <v>25</v>
      </c>
    </row>
    <row r="6" spans="1:25" ht="15.75" x14ac:dyDescent="0.25">
      <c r="A6" s="8" t="s">
        <v>28</v>
      </c>
      <c r="B6" s="7">
        <v>19386.599999999999</v>
      </c>
      <c r="C6" s="7">
        <v>19573.8</v>
      </c>
      <c r="D6" s="7">
        <v>19518.5</v>
      </c>
      <c r="E6" s="7">
        <v>19477.7</v>
      </c>
      <c r="F6" s="7">
        <v>19434.8</v>
      </c>
      <c r="G6" s="7">
        <v>18929.3</v>
      </c>
      <c r="H6" s="7">
        <v>19102.400000000001</v>
      </c>
      <c r="I6" s="7">
        <v>19149</v>
      </c>
      <c r="J6" s="7">
        <v>19142.400000000001</v>
      </c>
      <c r="K6" s="7">
        <v>19465.8</v>
      </c>
      <c r="L6" s="7">
        <v>19643.5</v>
      </c>
      <c r="M6" s="5"/>
      <c r="N6" s="9" t="s">
        <v>28</v>
      </c>
      <c r="O6" s="7">
        <v>6015.3</v>
      </c>
      <c r="P6" s="7">
        <v>6042.7</v>
      </c>
      <c r="Q6" s="7">
        <v>6028.9</v>
      </c>
      <c r="R6" s="7">
        <v>5963.2</v>
      </c>
      <c r="S6" s="7">
        <v>5951</v>
      </c>
      <c r="T6" s="7">
        <v>5791.8</v>
      </c>
      <c r="U6" s="7">
        <v>5763.2</v>
      </c>
      <c r="V6" s="7">
        <v>5777.8</v>
      </c>
      <c r="W6" s="7">
        <v>5648.5</v>
      </c>
      <c r="X6" s="7">
        <v>5706.2</v>
      </c>
      <c r="Y6" s="7">
        <v>5638.1</v>
      </c>
    </row>
    <row r="7" spans="1:25" ht="17.25" customHeight="1" x14ac:dyDescent="0.25">
      <c r="A7" s="8" t="s">
        <v>57</v>
      </c>
      <c r="B7" s="7">
        <v>468.2</v>
      </c>
      <c r="C7" s="7">
        <v>469.5</v>
      </c>
      <c r="D7" s="7">
        <v>469.3</v>
      </c>
      <c r="E7" s="7">
        <v>473.5</v>
      </c>
      <c r="F7" s="7">
        <v>472.1</v>
      </c>
      <c r="G7" s="7">
        <v>462.4</v>
      </c>
      <c r="H7" s="7">
        <v>487.5</v>
      </c>
      <c r="I7" s="7">
        <v>483.5</v>
      </c>
      <c r="J7" s="7">
        <v>487.8</v>
      </c>
      <c r="K7" s="7">
        <v>497</v>
      </c>
      <c r="L7" s="7">
        <v>486.7</v>
      </c>
      <c r="M7" s="5"/>
      <c r="N7" s="9" t="s">
        <v>57</v>
      </c>
      <c r="O7" s="7">
        <v>456.5</v>
      </c>
      <c r="P7" s="7">
        <v>447.7</v>
      </c>
      <c r="Q7" s="7">
        <v>450</v>
      </c>
      <c r="R7" s="7">
        <v>472.3</v>
      </c>
      <c r="S7" s="7">
        <v>455.7</v>
      </c>
      <c r="T7" s="7">
        <v>442.9</v>
      </c>
      <c r="U7" s="7">
        <v>452.1</v>
      </c>
      <c r="V7" s="7">
        <v>448.8</v>
      </c>
      <c r="W7" s="7">
        <v>462.7</v>
      </c>
      <c r="X7" s="7">
        <v>495.6</v>
      </c>
      <c r="Y7" s="7">
        <v>456.3</v>
      </c>
    </row>
    <row r="8" spans="1:25" ht="15.75" x14ac:dyDescent="0.25">
      <c r="A8" s="8" t="s">
        <v>58</v>
      </c>
      <c r="B8" s="7">
        <v>3474.5</v>
      </c>
      <c r="C8" s="7">
        <v>3487</v>
      </c>
      <c r="D8" s="7">
        <v>3488.5</v>
      </c>
      <c r="E8" s="7">
        <v>3487.1</v>
      </c>
      <c r="F8" s="7">
        <v>3482.7</v>
      </c>
      <c r="G8" s="7">
        <v>3452.5</v>
      </c>
      <c r="H8" s="7">
        <v>3455.2</v>
      </c>
      <c r="I8" s="7">
        <v>3463.1</v>
      </c>
      <c r="J8" s="7">
        <v>3474.2</v>
      </c>
      <c r="K8" s="7">
        <v>3486.1</v>
      </c>
      <c r="L8" s="7">
        <v>3502.6</v>
      </c>
      <c r="M8" s="5"/>
      <c r="N8" s="9" t="s">
        <v>58</v>
      </c>
      <c r="O8" s="7">
        <v>485.4</v>
      </c>
      <c r="P8" s="7">
        <v>480.4</v>
      </c>
      <c r="Q8" s="7">
        <v>468.8</v>
      </c>
      <c r="R8" s="7">
        <v>454.6</v>
      </c>
      <c r="S8" s="7">
        <v>464.3</v>
      </c>
      <c r="T8" s="7">
        <v>474.1</v>
      </c>
      <c r="U8" s="7">
        <v>462.9</v>
      </c>
      <c r="V8" s="7">
        <v>470.6</v>
      </c>
      <c r="W8" s="7">
        <v>448</v>
      </c>
      <c r="X8" s="7">
        <v>435.6</v>
      </c>
      <c r="Y8" s="7">
        <v>429.3</v>
      </c>
    </row>
    <row r="9" spans="1:25" ht="15.75" x14ac:dyDescent="0.25">
      <c r="A9" s="8" t="s">
        <v>59</v>
      </c>
      <c r="B9" s="7">
        <v>930.1</v>
      </c>
      <c r="C9" s="7">
        <v>936</v>
      </c>
      <c r="D9" s="7">
        <v>967.5</v>
      </c>
      <c r="E9" s="7">
        <v>986.4</v>
      </c>
      <c r="F9" s="7">
        <v>989.9</v>
      </c>
      <c r="G9" s="7">
        <v>961.4</v>
      </c>
      <c r="H9" s="7">
        <v>963.3</v>
      </c>
      <c r="I9" s="7">
        <v>969.5</v>
      </c>
      <c r="J9" s="7">
        <v>1045.4000000000001</v>
      </c>
      <c r="K9" s="7">
        <v>1075.0999999999999</v>
      </c>
      <c r="L9" s="7">
        <v>1074.8</v>
      </c>
      <c r="M9" s="5"/>
      <c r="N9" s="9" t="s">
        <v>59</v>
      </c>
      <c r="O9" s="7">
        <v>592.5</v>
      </c>
      <c r="P9" s="7">
        <v>585.5</v>
      </c>
      <c r="Q9" s="7">
        <v>568.6</v>
      </c>
      <c r="R9" s="7">
        <v>572.4</v>
      </c>
      <c r="S9" s="7">
        <v>575.1</v>
      </c>
      <c r="T9" s="7">
        <v>582.9</v>
      </c>
      <c r="U9" s="7">
        <v>591.9</v>
      </c>
      <c r="V9" s="7">
        <v>588.4</v>
      </c>
      <c r="W9" s="7">
        <v>585.20000000000005</v>
      </c>
      <c r="X9" s="7">
        <v>582</v>
      </c>
      <c r="Y9" s="7">
        <v>579.70000000000005</v>
      </c>
    </row>
    <row r="10" spans="1:25" ht="15.75" x14ac:dyDescent="0.25">
      <c r="A10" s="8" t="s">
        <v>60</v>
      </c>
      <c r="B10" s="7">
        <v>14193.1</v>
      </c>
      <c r="C10" s="7">
        <v>14358.8</v>
      </c>
      <c r="D10" s="7">
        <v>14269.3</v>
      </c>
      <c r="E10" s="7">
        <v>14206.4</v>
      </c>
      <c r="F10" s="7">
        <v>14164.8</v>
      </c>
      <c r="G10" s="7">
        <v>13729</v>
      </c>
      <c r="H10" s="7">
        <v>13870.9</v>
      </c>
      <c r="I10" s="7">
        <v>13906.8</v>
      </c>
      <c r="J10" s="7">
        <v>13807.9</v>
      </c>
      <c r="K10" s="7">
        <v>14078.2</v>
      </c>
      <c r="L10" s="7">
        <v>14248.8</v>
      </c>
      <c r="M10" s="5"/>
      <c r="N10" s="9" t="s">
        <v>60</v>
      </c>
      <c r="O10" s="7">
        <v>4469.7</v>
      </c>
      <c r="P10" s="7">
        <v>4518.1000000000004</v>
      </c>
      <c r="Q10" s="7">
        <v>4530.8</v>
      </c>
      <c r="R10" s="7">
        <v>4453.3999999999996</v>
      </c>
      <c r="S10" s="7">
        <v>4445.8999999999996</v>
      </c>
      <c r="T10" s="7">
        <v>4281.6000000000004</v>
      </c>
      <c r="U10" s="7">
        <v>4246.3999999999996</v>
      </c>
      <c r="V10" s="7">
        <v>4259.8</v>
      </c>
      <c r="W10" s="7">
        <v>4143</v>
      </c>
      <c r="X10" s="7">
        <v>4183.6000000000004</v>
      </c>
      <c r="Y10" s="7">
        <v>4163.5</v>
      </c>
    </row>
    <row r="11" spans="1:25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" customHeight="1" x14ac:dyDescent="0.25">
      <c r="B13" s="47" t="s">
        <v>61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5"/>
      <c r="O13" s="47" t="s">
        <v>62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5.75" x14ac:dyDescent="0.25">
      <c r="A14" s="11" t="s">
        <v>56</v>
      </c>
      <c r="B14" s="6" t="s">
        <v>15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20</v>
      </c>
      <c r="H14" s="6" t="s">
        <v>21</v>
      </c>
      <c r="I14" s="6" t="s">
        <v>22</v>
      </c>
      <c r="J14" s="6" t="s">
        <v>23</v>
      </c>
      <c r="K14" s="6" t="s">
        <v>24</v>
      </c>
      <c r="L14" s="6" t="s">
        <v>25</v>
      </c>
      <c r="M14" s="5"/>
      <c r="N14" s="11" t="s">
        <v>56</v>
      </c>
      <c r="O14" s="6" t="s">
        <v>15</v>
      </c>
      <c r="P14" s="6" t="s">
        <v>16</v>
      </c>
      <c r="Q14" s="6" t="s">
        <v>17</v>
      </c>
      <c r="R14" s="6" t="s">
        <v>18</v>
      </c>
      <c r="S14" s="6" t="s">
        <v>19</v>
      </c>
      <c r="T14" s="6" t="s">
        <v>20</v>
      </c>
      <c r="U14" s="6" t="s">
        <v>21</v>
      </c>
      <c r="V14" s="6" t="s">
        <v>22</v>
      </c>
      <c r="W14" s="6" t="s">
        <v>23</v>
      </c>
      <c r="X14" s="6" t="s">
        <v>24</v>
      </c>
      <c r="Y14" s="6" t="s">
        <v>25</v>
      </c>
    </row>
    <row r="15" spans="1:25" ht="15.75" x14ac:dyDescent="0.25">
      <c r="A15" s="8" t="s">
        <v>28</v>
      </c>
      <c r="B15" s="7">
        <v>7750579.2000000002</v>
      </c>
      <c r="C15" s="7">
        <v>7726148.2999999998</v>
      </c>
      <c r="D15" s="7">
        <v>7662704</v>
      </c>
      <c r="E15" s="7">
        <v>7623744.5999999996</v>
      </c>
      <c r="F15" s="7">
        <v>7174694.5</v>
      </c>
      <c r="G15" s="7">
        <v>6270186.9000000004</v>
      </c>
      <c r="H15" s="7">
        <v>7122733.5</v>
      </c>
      <c r="I15" s="7">
        <v>7111075.9000000004</v>
      </c>
      <c r="J15" s="7">
        <v>7134595.5</v>
      </c>
      <c r="K15" s="7">
        <v>7364509.2999999998</v>
      </c>
      <c r="L15" s="7">
        <v>7476721.5999999996</v>
      </c>
      <c r="M15" s="5"/>
      <c r="N15" s="9" t="s">
        <v>28</v>
      </c>
      <c r="O15" s="7">
        <v>3242496.6</v>
      </c>
      <c r="P15" s="7">
        <v>3187758.8</v>
      </c>
      <c r="Q15" s="7">
        <v>3206775.9</v>
      </c>
      <c r="R15" s="7">
        <v>3192009.6</v>
      </c>
      <c r="S15" s="7">
        <v>2862735.4</v>
      </c>
      <c r="T15" s="7">
        <v>2345961.2000000002</v>
      </c>
      <c r="U15" s="7">
        <v>2953740.4</v>
      </c>
      <c r="V15" s="7">
        <v>2888620.2</v>
      </c>
      <c r="W15" s="7">
        <v>2889549.1</v>
      </c>
      <c r="X15" s="7">
        <v>2986122.8</v>
      </c>
      <c r="Y15" s="7">
        <v>3014571.9</v>
      </c>
    </row>
    <row r="16" spans="1:25" ht="16.5" customHeight="1" x14ac:dyDescent="0.25">
      <c r="A16" s="8" t="s">
        <v>57</v>
      </c>
      <c r="B16" s="7">
        <v>210302.3</v>
      </c>
      <c r="C16" s="7">
        <v>202674.7</v>
      </c>
      <c r="D16" s="7">
        <v>204152.5</v>
      </c>
      <c r="E16" s="7">
        <v>209624</v>
      </c>
      <c r="F16" s="7">
        <v>201784.5</v>
      </c>
      <c r="G16" s="7">
        <v>184313.7</v>
      </c>
      <c r="H16" s="7">
        <v>209621.4</v>
      </c>
      <c r="I16" s="7">
        <v>203477</v>
      </c>
      <c r="J16" s="7">
        <v>212902.9</v>
      </c>
      <c r="K16" s="7">
        <v>215942</v>
      </c>
      <c r="L16" s="7">
        <v>213027.20000000001</v>
      </c>
      <c r="M16" s="5"/>
      <c r="N16" s="9" t="s">
        <v>57</v>
      </c>
      <c r="O16" s="7">
        <v>400996.4</v>
      </c>
      <c r="P16" s="7">
        <v>389933.5</v>
      </c>
      <c r="Q16" s="7">
        <v>405623.9</v>
      </c>
      <c r="R16" s="7">
        <v>409541.7</v>
      </c>
      <c r="S16" s="7">
        <v>394768.5</v>
      </c>
      <c r="T16" s="7">
        <v>361211</v>
      </c>
      <c r="U16" s="7">
        <v>400697.7</v>
      </c>
      <c r="V16" s="7">
        <v>404442.1</v>
      </c>
      <c r="W16" s="7">
        <v>411452.9</v>
      </c>
      <c r="X16" s="7">
        <v>426998.3</v>
      </c>
      <c r="Y16" s="7">
        <v>394316.1</v>
      </c>
    </row>
    <row r="17" spans="1:25" ht="15.75" x14ac:dyDescent="0.25">
      <c r="A17" s="8" t="s">
        <v>58</v>
      </c>
      <c r="B17" s="7">
        <v>1492472.8</v>
      </c>
      <c r="C17" s="7">
        <v>1483186.9</v>
      </c>
      <c r="D17" s="7">
        <v>1482401.2</v>
      </c>
      <c r="E17" s="7">
        <v>1469831.4</v>
      </c>
      <c r="F17" s="7">
        <v>1325463.8</v>
      </c>
      <c r="G17" s="7">
        <v>1150402.8999999999</v>
      </c>
      <c r="H17" s="7">
        <v>1411691.4</v>
      </c>
      <c r="I17" s="7">
        <v>1371851.3</v>
      </c>
      <c r="J17" s="7">
        <v>1390560</v>
      </c>
      <c r="K17" s="7">
        <v>1444091.1</v>
      </c>
      <c r="L17" s="7">
        <v>1473723.9</v>
      </c>
      <c r="M17" s="5"/>
      <c r="N17" s="9" t="s">
        <v>58</v>
      </c>
      <c r="O17" s="7">
        <v>252447.5</v>
      </c>
      <c r="P17" s="7">
        <v>243630.3</v>
      </c>
      <c r="Q17" s="7">
        <v>231895.6</v>
      </c>
      <c r="R17" s="7">
        <v>226191.5</v>
      </c>
      <c r="S17" s="7">
        <v>202876.4</v>
      </c>
      <c r="T17" s="7">
        <v>158591.1</v>
      </c>
      <c r="U17" s="7">
        <v>221893.1</v>
      </c>
      <c r="V17" s="7">
        <v>219022.3</v>
      </c>
      <c r="W17" s="7">
        <v>212150.1</v>
      </c>
      <c r="X17" s="7">
        <v>215561.8</v>
      </c>
      <c r="Y17" s="7">
        <v>219272.4</v>
      </c>
    </row>
    <row r="18" spans="1:25" ht="15.75" x14ac:dyDescent="0.25">
      <c r="A18" s="8" t="s">
        <v>59</v>
      </c>
      <c r="B18" s="7">
        <v>418199.9</v>
      </c>
      <c r="C18" s="7">
        <v>412064.6</v>
      </c>
      <c r="D18" s="7">
        <v>427131.7</v>
      </c>
      <c r="E18" s="7">
        <v>437709.6</v>
      </c>
      <c r="F18" s="7">
        <v>401844.4</v>
      </c>
      <c r="G18" s="7">
        <v>331000</v>
      </c>
      <c r="H18" s="7">
        <v>425848.2</v>
      </c>
      <c r="I18" s="7">
        <v>421548.3</v>
      </c>
      <c r="J18" s="7">
        <v>458259.3</v>
      </c>
      <c r="K18" s="7">
        <v>480436.3</v>
      </c>
      <c r="L18" s="7">
        <v>474893.6</v>
      </c>
      <c r="M18" s="5"/>
      <c r="N18" s="9" t="s">
        <v>59</v>
      </c>
      <c r="O18" s="7">
        <v>286818.5</v>
      </c>
      <c r="P18" s="7">
        <v>280406.7</v>
      </c>
      <c r="Q18" s="7">
        <v>278735.59999999998</v>
      </c>
      <c r="R18" s="7">
        <v>281026.5</v>
      </c>
      <c r="S18" s="7">
        <v>242031.8</v>
      </c>
      <c r="T18" s="7">
        <v>187068.2</v>
      </c>
      <c r="U18" s="7">
        <v>281220.90000000002</v>
      </c>
      <c r="V18" s="7">
        <v>265664</v>
      </c>
      <c r="W18" s="7">
        <v>281896</v>
      </c>
      <c r="X18" s="7">
        <v>279531.3</v>
      </c>
      <c r="Y18" s="7">
        <v>287398.3</v>
      </c>
    </row>
    <row r="19" spans="1:25" ht="15.75" x14ac:dyDescent="0.25">
      <c r="A19" s="8" t="s">
        <v>60</v>
      </c>
      <c r="B19" s="7">
        <v>5487905.5999999996</v>
      </c>
      <c r="C19" s="7">
        <v>5487083</v>
      </c>
      <c r="D19" s="7">
        <v>5409223.9000000004</v>
      </c>
      <c r="E19" s="7">
        <v>5365998.5999999996</v>
      </c>
      <c r="F19" s="7">
        <v>5109746.9000000004</v>
      </c>
      <c r="G19" s="7">
        <v>4472965.4000000004</v>
      </c>
      <c r="H19" s="7">
        <v>4934005</v>
      </c>
      <c r="I19" s="7">
        <v>4973583.5</v>
      </c>
      <c r="J19" s="7">
        <v>4927281.2</v>
      </c>
      <c r="K19" s="7">
        <v>5076814.4000000004</v>
      </c>
      <c r="L19" s="7">
        <v>5169129.0999999996</v>
      </c>
      <c r="M19" s="5"/>
      <c r="N19" s="9" t="s">
        <v>60</v>
      </c>
      <c r="O19" s="7">
        <v>2295956.5</v>
      </c>
      <c r="P19" s="7">
        <v>2267729.9</v>
      </c>
      <c r="Q19" s="7">
        <v>2284754.1</v>
      </c>
      <c r="R19" s="7">
        <v>2269625.2000000002</v>
      </c>
      <c r="S19" s="7">
        <v>2017294.3</v>
      </c>
      <c r="T19" s="7">
        <v>1634584.9</v>
      </c>
      <c r="U19" s="7">
        <v>2043624</v>
      </c>
      <c r="V19" s="7">
        <v>1993268.7</v>
      </c>
      <c r="W19" s="7">
        <v>1978022.3</v>
      </c>
      <c r="X19" s="7">
        <v>2057906.7</v>
      </c>
      <c r="Y19" s="7">
        <v>2107355</v>
      </c>
    </row>
    <row r="20" spans="1:25" ht="15.75" x14ac:dyDescent="0.25">
      <c r="M20" s="5"/>
    </row>
    <row r="21" spans="1:25" ht="15.75" x14ac:dyDescent="0.25">
      <c r="E21" s="1">
        <f>E15/E6</f>
        <v>391.40887271084364</v>
      </c>
      <c r="M21" s="5"/>
    </row>
    <row r="22" spans="1:25" ht="15.75" x14ac:dyDescent="0.25">
      <c r="M22" s="5"/>
    </row>
    <row r="23" spans="1:25" ht="15.75" x14ac:dyDescent="0.25">
      <c r="M23" s="5"/>
    </row>
    <row r="24" spans="1:25" s="2" customFormat="1" ht="15.75" x14ac:dyDescent="0.25">
      <c r="A24" s="11" t="s">
        <v>56</v>
      </c>
      <c r="B24" s="6" t="s">
        <v>15</v>
      </c>
      <c r="C24" s="6" t="s">
        <v>16</v>
      </c>
      <c r="D24" s="6" t="s">
        <v>17</v>
      </c>
      <c r="E24" s="6" t="s">
        <v>18</v>
      </c>
      <c r="F24" s="6" t="s">
        <v>19</v>
      </c>
      <c r="G24" s="6" t="s">
        <v>20</v>
      </c>
      <c r="H24" s="6" t="s">
        <v>21</v>
      </c>
      <c r="I24" s="6" t="s">
        <v>22</v>
      </c>
      <c r="J24" s="6" t="s">
        <v>23</v>
      </c>
      <c r="K24" s="6" t="s">
        <v>24</v>
      </c>
      <c r="L24" s="6" t="s">
        <v>25</v>
      </c>
      <c r="M24" s="5"/>
      <c r="N24" s="11" t="s">
        <v>56</v>
      </c>
      <c r="O24" s="6" t="s">
        <v>15</v>
      </c>
      <c r="P24" s="6" t="s">
        <v>16</v>
      </c>
      <c r="Q24" s="6" t="s">
        <v>17</v>
      </c>
      <c r="R24" s="6" t="s">
        <v>18</v>
      </c>
      <c r="S24" s="6" t="s">
        <v>19</v>
      </c>
      <c r="T24" s="6" t="s">
        <v>20</v>
      </c>
      <c r="U24" s="6" t="s">
        <v>21</v>
      </c>
      <c r="V24" s="6" t="s">
        <v>22</v>
      </c>
      <c r="W24" s="6" t="s">
        <v>23</v>
      </c>
      <c r="X24" s="6" t="s">
        <v>24</v>
      </c>
      <c r="Y24" s="6" t="s">
        <v>25</v>
      </c>
    </row>
    <row r="25" spans="1:25" ht="15.75" x14ac:dyDescent="0.25">
      <c r="A25" s="8" t="s">
        <v>28</v>
      </c>
      <c r="B25" s="7"/>
      <c r="C25" s="7"/>
      <c r="D25" s="7"/>
      <c r="E25" s="7"/>
      <c r="F25" s="12">
        <f>F6/B6</f>
        <v>1.002486253391518</v>
      </c>
      <c r="G25" s="12">
        <f t="shared" ref="G25:I29" si="0">G6/C6</f>
        <v>0.96707333272026896</v>
      </c>
      <c r="H25" s="12">
        <f t="shared" si="0"/>
        <v>0.97868176345518365</v>
      </c>
      <c r="I25" s="12">
        <f t="shared" si="0"/>
        <v>0.98312429085569653</v>
      </c>
      <c r="J25" s="12">
        <f>J6/B6</f>
        <v>0.98740367057658396</v>
      </c>
      <c r="K25" s="12">
        <f t="shared" ref="K25" si="1">K6/C6</f>
        <v>0.99448242037826073</v>
      </c>
      <c r="L25" s="12">
        <f>L6/D6</f>
        <v>1.0064041806491277</v>
      </c>
      <c r="M25" s="5"/>
      <c r="N25" s="9" t="s">
        <v>28</v>
      </c>
      <c r="O25" s="7"/>
      <c r="P25" s="7"/>
      <c r="Q25" s="7"/>
      <c r="R25" s="7"/>
      <c r="S25" s="12">
        <f>S6/O6</f>
        <v>0.9893105913254534</v>
      </c>
      <c r="T25" s="12">
        <f t="shared" ref="T25:T29" si="2">T6/P6</f>
        <v>0.95847882569050269</v>
      </c>
      <c r="U25" s="12">
        <f t="shared" ref="U25:U29" si="3">U6/Q6</f>
        <v>0.95592894226144076</v>
      </c>
      <c r="V25" s="12">
        <f t="shared" ref="V25:V29" si="4">V6/R6</f>
        <v>0.96890931043734918</v>
      </c>
      <c r="W25" s="12">
        <f>W6/O6</f>
        <v>0.93902216015826312</v>
      </c>
      <c r="X25" s="12">
        <f t="shared" ref="X25:X29" si="5">X6/P6</f>
        <v>0.94431297267777647</v>
      </c>
      <c r="Y25" s="12">
        <f t="shared" ref="Y25:Y29" si="6">Y6/Q6</f>
        <v>0.93517888835442631</v>
      </c>
    </row>
    <row r="26" spans="1:25" ht="17.25" customHeight="1" x14ac:dyDescent="0.25">
      <c r="A26" s="8" t="s">
        <v>57</v>
      </c>
      <c r="B26" s="7"/>
      <c r="C26" s="7"/>
      <c r="D26" s="7"/>
      <c r="E26" s="7"/>
      <c r="F26" s="12">
        <f t="shared" ref="F26:F29" si="7">F7/B7</f>
        <v>1.0083297736010253</v>
      </c>
      <c r="G26" s="12">
        <f t="shared" si="0"/>
        <v>0.98487752928647487</v>
      </c>
      <c r="H26" s="12">
        <f t="shared" si="0"/>
        <v>1.0387811634349031</v>
      </c>
      <c r="I26" s="12">
        <f t="shared" si="0"/>
        <v>1.0211193241816261</v>
      </c>
      <c r="J26" s="12">
        <f t="shared" ref="J26:J29" si="8">J7/B7</f>
        <v>1.0418624519436139</v>
      </c>
      <c r="K26" s="12">
        <f t="shared" ref="K26:K29" si="9">K7/C7</f>
        <v>1.0585729499467518</v>
      </c>
      <c r="L26" s="12">
        <f t="shared" ref="L26:L29" si="10">L7/D7</f>
        <v>1.0370764969102919</v>
      </c>
      <c r="M26" s="5"/>
      <c r="N26" s="9" t="s">
        <v>57</v>
      </c>
      <c r="O26" s="7"/>
      <c r="P26" s="7"/>
      <c r="Q26" s="7"/>
      <c r="R26" s="7"/>
      <c r="S26" s="12">
        <f t="shared" ref="S26:S29" si="11">S7/O7</f>
        <v>0.99824753559693313</v>
      </c>
      <c r="T26" s="12">
        <f t="shared" si="2"/>
        <v>0.98927853473308014</v>
      </c>
      <c r="U26" s="12">
        <f t="shared" si="3"/>
        <v>1.0046666666666668</v>
      </c>
      <c r="V26" s="12">
        <f t="shared" si="4"/>
        <v>0.95024348930764346</v>
      </c>
      <c r="W26" s="12">
        <f t="shared" ref="W26:W29" si="12">W7/O7</f>
        <v>1.0135815991237678</v>
      </c>
      <c r="X26" s="12">
        <f t="shared" si="5"/>
        <v>1.1069912888094706</v>
      </c>
      <c r="Y26" s="12">
        <f t="shared" si="6"/>
        <v>1.014</v>
      </c>
    </row>
    <row r="27" spans="1:25" ht="15.75" x14ac:dyDescent="0.25">
      <c r="A27" s="8" t="s">
        <v>58</v>
      </c>
      <c r="B27" s="7"/>
      <c r="C27" s="7"/>
      <c r="D27" s="7"/>
      <c r="E27" s="7"/>
      <c r="F27" s="12">
        <f t="shared" si="7"/>
        <v>1.0023600518060152</v>
      </c>
      <c r="G27" s="12">
        <f t="shared" si="0"/>
        <v>0.99010610840263835</v>
      </c>
      <c r="H27" s="12">
        <f t="shared" si="0"/>
        <v>0.99045435000716631</v>
      </c>
      <c r="I27" s="12">
        <f t="shared" si="0"/>
        <v>0.99311749017808493</v>
      </c>
      <c r="J27" s="12">
        <f t="shared" si="8"/>
        <v>0.99991365664124332</v>
      </c>
      <c r="K27" s="12">
        <f t="shared" si="9"/>
        <v>0.99974189848006878</v>
      </c>
      <c r="L27" s="12">
        <f t="shared" si="10"/>
        <v>1.0040418517987673</v>
      </c>
      <c r="M27" s="5"/>
      <c r="N27" s="9" t="s">
        <v>58</v>
      </c>
      <c r="O27" s="7"/>
      <c r="P27" s="7"/>
      <c r="Q27" s="7"/>
      <c r="R27" s="7"/>
      <c r="S27" s="12">
        <f t="shared" si="11"/>
        <v>0.95653069633292132</v>
      </c>
      <c r="T27" s="12">
        <f t="shared" si="2"/>
        <v>0.98688592839300593</v>
      </c>
      <c r="U27" s="12">
        <f t="shared" si="3"/>
        <v>0.98741467576791797</v>
      </c>
      <c r="V27" s="12">
        <f t="shared" si="4"/>
        <v>1.0351957765068192</v>
      </c>
      <c r="W27" s="12">
        <f t="shared" si="12"/>
        <v>0.92295014421096011</v>
      </c>
      <c r="X27" s="12">
        <f t="shared" si="5"/>
        <v>0.90674437968359711</v>
      </c>
      <c r="Y27" s="12">
        <f t="shared" si="6"/>
        <v>0.91574232081911267</v>
      </c>
    </row>
    <row r="28" spans="1:25" ht="15.75" x14ac:dyDescent="0.25">
      <c r="A28" s="8" t="s">
        <v>59</v>
      </c>
      <c r="B28" s="7"/>
      <c r="C28" s="7"/>
      <c r="D28" s="7"/>
      <c r="E28" s="7"/>
      <c r="F28" s="12">
        <f t="shared" si="7"/>
        <v>1.0642941619180732</v>
      </c>
      <c r="G28" s="12">
        <f t="shared" si="0"/>
        <v>1.027136752136752</v>
      </c>
      <c r="H28" s="12">
        <f t="shared" si="0"/>
        <v>0.99565891472868218</v>
      </c>
      <c r="I28" s="12">
        <f t="shared" si="0"/>
        <v>0.98286699107866993</v>
      </c>
      <c r="J28" s="12">
        <f t="shared" si="8"/>
        <v>1.1239651650360176</v>
      </c>
      <c r="K28" s="12">
        <f t="shared" si="9"/>
        <v>1.148611111111111</v>
      </c>
      <c r="L28" s="12">
        <f t="shared" si="10"/>
        <v>1.1109043927648579</v>
      </c>
      <c r="M28" s="5"/>
      <c r="N28" s="9" t="s">
        <v>59</v>
      </c>
      <c r="O28" s="7"/>
      <c r="P28" s="7"/>
      <c r="Q28" s="7"/>
      <c r="R28" s="7"/>
      <c r="S28" s="12">
        <f t="shared" si="11"/>
        <v>0.97063291139240515</v>
      </c>
      <c r="T28" s="12">
        <f t="shared" si="2"/>
        <v>0.9955593509820666</v>
      </c>
      <c r="U28" s="12">
        <f t="shared" si="3"/>
        <v>1.040977840309532</v>
      </c>
      <c r="V28" s="12">
        <f t="shared" si="4"/>
        <v>1.0279524807826694</v>
      </c>
      <c r="W28" s="12">
        <f t="shared" si="12"/>
        <v>0.98767932489451482</v>
      </c>
      <c r="X28" s="12">
        <f t="shared" si="5"/>
        <v>0.99402220324508972</v>
      </c>
      <c r="Y28" s="12">
        <f t="shared" si="6"/>
        <v>1.0195216320787901</v>
      </c>
    </row>
    <row r="29" spans="1:25" ht="15.75" x14ac:dyDescent="0.25">
      <c r="A29" s="8" t="s">
        <v>60</v>
      </c>
      <c r="B29" s="7"/>
      <c r="C29" s="7"/>
      <c r="D29" s="7"/>
      <c r="E29" s="7"/>
      <c r="F29" s="12">
        <f t="shared" si="7"/>
        <v>0.99800607337368152</v>
      </c>
      <c r="G29" s="12">
        <f t="shared" si="0"/>
        <v>0.95613839596623673</v>
      </c>
      <c r="H29" s="12">
        <f t="shared" si="0"/>
        <v>0.97207991982788222</v>
      </c>
      <c r="I29" s="12">
        <f t="shared" si="0"/>
        <v>0.97891091339114766</v>
      </c>
      <c r="J29" s="12">
        <f t="shared" si="8"/>
        <v>0.97286005171527001</v>
      </c>
      <c r="K29" s="12">
        <f t="shared" si="9"/>
        <v>0.9804579769897207</v>
      </c>
      <c r="L29" s="12">
        <f t="shared" si="10"/>
        <v>0.99856334928833235</v>
      </c>
      <c r="M29" s="5"/>
      <c r="N29" s="9" t="s">
        <v>60</v>
      </c>
      <c r="O29" s="7"/>
      <c r="P29" s="7"/>
      <c r="Q29" s="7"/>
      <c r="R29" s="7"/>
      <c r="S29" s="12">
        <f t="shared" si="11"/>
        <v>0.99467525784728272</v>
      </c>
      <c r="T29" s="12">
        <f t="shared" si="2"/>
        <v>0.94765498771607537</v>
      </c>
      <c r="U29" s="12">
        <f t="shared" si="3"/>
        <v>0.93722962832170909</v>
      </c>
      <c r="V29" s="12">
        <f t="shared" si="4"/>
        <v>0.95652759689226219</v>
      </c>
      <c r="W29" s="12">
        <f t="shared" si="12"/>
        <v>0.9269078461641721</v>
      </c>
      <c r="X29" s="12">
        <f t="shared" si="5"/>
        <v>0.92596445408468164</v>
      </c>
      <c r="Y29" s="12">
        <f t="shared" si="6"/>
        <v>0.91893263882758003</v>
      </c>
    </row>
    <row r="30" spans="1:25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" customHeight="1" x14ac:dyDescent="0.25">
      <c r="B32" s="47" t="s">
        <v>61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5"/>
      <c r="O32" s="47" t="s">
        <v>62</v>
      </c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15.75" x14ac:dyDescent="0.25">
      <c r="A33" s="11" t="s">
        <v>56</v>
      </c>
      <c r="B33" s="6" t="s">
        <v>15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20</v>
      </c>
      <c r="H33" s="6" t="s">
        <v>21</v>
      </c>
      <c r="I33" s="6" t="s">
        <v>22</v>
      </c>
      <c r="J33" s="6" t="s">
        <v>23</v>
      </c>
      <c r="K33" s="6" t="s">
        <v>24</v>
      </c>
      <c r="L33" s="6" t="s">
        <v>25</v>
      </c>
      <c r="M33" s="5"/>
      <c r="N33" s="11" t="s">
        <v>56</v>
      </c>
      <c r="O33" s="6" t="s">
        <v>15</v>
      </c>
      <c r="P33" s="6" t="s">
        <v>16</v>
      </c>
      <c r="Q33" s="6" t="s">
        <v>17</v>
      </c>
      <c r="R33" s="6" t="s">
        <v>18</v>
      </c>
      <c r="S33" s="6" t="s">
        <v>19</v>
      </c>
      <c r="T33" s="6" t="s">
        <v>20</v>
      </c>
      <c r="U33" s="6" t="s">
        <v>21</v>
      </c>
      <c r="V33" s="6" t="s">
        <v>22</v>
      </c>
      <c r="W33" s="6" t="s">
        <v>23</v>
      </c>
      <c r="X33" s="6" t="s">
        <v>24</v>
      </c>
      <c r="Y33" s="6" t="s">
        <v>25</v>
      </c>
    </row>
    <row r="34" spans="1:25" ht="15.75" x14ac:dyDescent="0.25">
      <c r="A34" s="8" t="s">
        <v>28</v>
      </c>
      <c r="B34" s="7"/>
      <c r="C34" s="7"/>
      <c r="D34" s="7"/>
      <c r="E34" s="7"/>
      <c r="F34" s="12">
        <f>F15/B15</f>
        <v>0.92569784978134273</v>
      </c>
      <c r="G34" s="12">
        <f t="shared" ref="G34:G38" si="13">G15/C15</f>
        <v>0.81155404433539036</v>
      </c>
      <c r="H34" s="12">
        <f t="shared" ref="H34:H38" si="14">H15/D15</f>
        <v>0.92953264278510561</v>
      </c>
      <c r="I34" s="12">
        <f t="shared" ref="I34:I38" si="15">I15/E15</f>
        <v>0.93275368904671874</v>
      </c>
      <c r="J34" s="12">
        <f>J15/B15</f>
        <v>0.92052417192253189</v>
      </c>
      <c r="K34" s="12">
        <f t="shared" ref="K34:K38" si="16">K15/C15</f>
        <v>0.95319284772206614</v>
      </c>
      <c r="L34" s="12">
        <f t="shared" ref="L34:L38" si="17">L15/D15</f>
        <v>0.97572888108427513</v>
      </c>
      <c r="M34" s="5"/>
      <c r="N34" s="9" t="s">
        <v>28</v>
      </c>
      <c r="O34" s="7"/>
      <c r="P34" s="7"/>
      <c r="Q34" s="7"/>
      <c r="R34" s="7"/>
      <c r="S34" s="12">
        <f>S15/O15</f>
        <v>0.88288000055266047</v>
      </c>
      <c r="T34" s="12">
        <f t="shared" ref="T34:T38" si="18">T15/P15</f>
        <v>0.7359280758632053</v>
      </c>
      <c r="U34" s="12">
        <f t="shared" ref="U34:U38" si="19">U15/Q15</f>
        <v>0.92109348832264826</v>
      </c>
      <c r="V34" s="12">
        <f t="shared" ref="V34:V38" si="20">V15/R15</f>
        <v>0.90495348134291331</v>
      </c>
      <c r="W34" s="12">
        <f>W15/O15</f>
        <v>0.8911494618066832</v>
      </c>
      <c r="X34" s="12">
        <f t="shared" ref="X34:X38" si="21">X15/P15</f>
        <v>0.93674678272396272</v>
      </c>
      <c r="Y34" s="12">
        <f t="shared" ref="Y34:Y38" si="22">Y15/Q15</f>
        <v>0.9400631643764068</v>
      </c>
    </row>
    <row r="35" spans="1:25" ht="16.5" customHeight="1" x14ac:dyDescent="0.25">
      <c r="A35" s="8" t="s">
        <v>57</v>
      </c>
      <c r="B35" s="7"/>
      <c r="C35" s="7"/>
      <c r="D35" s="7"/>
      <c r="E35" s="7"/>
      <c r="F35" s="12">
        <f t="shared" ref="F35:F38" si="23">F16/B16</f>
        <v>0.95949735214498377</v>
      </c>
      <c r="G35" s="12">
        <f t="shared" si="13"/>
        <v>0.90940655148373228</v>
      </c>
      <c r="H35" s="12">
        <f t="shared" si="14"/>
        <v>1.0267883077601303</v>
      </c>
      <c r="I35" s="12">
        <f t="shared" si="15"/>
        <v>0.97067606762584435</v>
      </c>
      <c r="J35" s="12">
        <f t="shared" ref="J35:J38" si="24">J16/B16</f>
        <v>1.0123660083603461</v>
      </c>
      <c r="K35" s="12">
        <f t="shared" si="16"/>
        <v>1.0654610565600935</v>
      </c>
      <c r="L35" s="12">
        <f t="shared" si="17"/>
        <v>1.0434709347179192</v>
      </c>
      <c r="M35" s="5"/>
      <c r="N35" s="9" t="s">
        <v>57</v>
      </c>
      <c r="O35" s="7"/>
      <c r="P35" s="7"/>
      <c r="Q35" s="7"/>
      <c r="R35" s="7"/>
      <c r="S35" s="12">
        <f t="shared" ref="S35:S38" si="25">S16/O16</f>
        <v>0.9844689378757514</v>
      </c>
      <c r="T35" s="12">
        <f t="shared" si="18"/>
        <v>0.92634000412890916</v>
      </c>
      <c r="U35" s="12">
        <f t="shared" si="19"/>
        <v>0.98785525211901959</v>
      </c>
      <c r="V35" s="12">
        <f t="shared" si="20"/>
        <v>0.98754803234933086</v>
      </c>
      <c r="W35" s="12">
        <f t="shared" ref="W35:W38" si="26">W16/O16</f>
        <v>1.0260762939517662</v>
      </c>
      <c r="X35" s="12">
        <f t="shared" si="21"/>
        <v>1.095054156670304</v>
      </c>
      <c r="Y35" s="12">
        <f t="shared" si="22"/>
        <v>0.97212245136442887</v>
      </c>
    </row>
    <row r="36" spans="1:25" ht="15.75" x14ac:dyDescent="0.25">
      <c r="A36" s="8" t="s">
        <v>58</v>
      </c>
      <c r="B36" s="7"/>
      <c r="C36" s="7"/>
      <c r="D36" s="7"/>
      <c r="E36" s="7"/>
      <c r="F36" s="12">
        <f t="shared" si="23"/>
        <v>0.88809913319693334</v>
      </c>
      <c r="G36" s="12">
        <f t="shared" si="13"/>
        <v>0.77562908626013349</v>
      </c>
      <c r="H36" s="12">
        <f t="shared" si="14"/>
        <v>0.95230049732825361</v>
      </c>
      <c r="I36" s="12">
        <f t="shared" si="15"/>
        <v>0.93333922516555312</v>
      </c>
      <c r="J36" s="12">
        <f t="shared" si="24"/>
        <v>0.93171547246958197</v>
      </c>
      <c r="K36" s="12">
        <f t="shared" si="16"/>
        <v>0.97364067873037452</v>
      </c>
      <c r="L36" s="12">
        <f t="shared" si="17"/>
        <v>0.99414645643837851</v>
      </c>
      <c r="M36" s="5"/>
      <c r="N36" s="9" t="s">
        <v>58</v>
      </c>
      <c r="O36" s="7"/>
      <c r="P36" s="7"/>
      <c r="Q36" s="7"/>
      <c r="R36" s="7"/>
      <c r="S36" s="12">
        <f t="shared" si="25"/>
        <v>0.80363798413531529</v>
      </c>
      <c r="T36" s="12">
        <f t="shared" si="18"/>
        <v>0.65094982028097492</v>
      </c>
      <c r="U36" s="12">
        <f t="shared" si="19"/>
        <v>0.95686636572664596</v>
      </c>
      <c r="V36" s="12">
        <f t="shared" si="20"/>
        <v>0.9683047329364719</v>
      </c>
      <c r="W36" s="12">
        <f t="shared" si="26"/>
        <v>0.8403731468919281</v>
      </c>
      <c r="X36" s="12">
        <f t="shared" si="21"/>
        <v>0.88479060281089827</v>
      </c>
      <c r="Y36" s="12">
        <f t="shared" si="22"/>
        <v>0.94556515949418618</v>
      </c>
    </row>
    <row r="37" spans="1:25" ht="15.75" x14ac:dyDescent="0.25">
      <c r="A37" s="8" t="s">
        <v>59</v>
      </c>
      <c r="B37" s="7"/>
      <c r="C37" s="7"/>
      <c r="D37" s="7"/>
      <c r="E37" s="7"/>
      <c r="F37" s="12">
        <f t="shared" si="23"/>
        <v>0.96089071279070126</v>
      </c>
      <c r="G37" s="12">
        <f t="shared" si="13"/>
        <v>0.80327210830534823</v>
      </c>
      <c r="H37" s="12">
        <f t="shared" si="14"/>
        <v>0.9969950720117472</v>
      </c>
      <c r="I37" s="12">
        <f t="shared" si="15"/>
        <v>0.96307757472077382</v>
      </c>
      <c r="J37" s="12">
        <f t="shared" si="24"/>
        <v>1.0957900755117349</v>
      </c>
      <c r="K37" s="12">
        <f t="shared" si="16"/>
        <v>1.1659247118048965</v>
      </c>
      <c r="L37" s="12">
        <f t="shared" si="17"/>
        <v>1.1118200779759497</v>
      </c>
      <c r="M37" s="5"/>
      <c r="N37" s="9" t="s">
        <v>59</v>
      </c>
      <c r="O37" s="7"/>
      <c r="P37" s="7"/>
      <c r="Q37" s="7"/>
      <c r="R37" s="7"/>
      <c r="S37" s="12">
        <f t="shared" si="25"/>
        <v>0.84385003059426078</v>
      </c>
      <c r="T37" s="12">
        <f t="shared" si="18"/>
        <v>0.66713170548349954</v>
      </c>
      <c r="U37" s="12">
        <f t="shared" si="19"/>
        <v>1.0089163350501338</v>
      </c>
      <c r="V37" s="12">
        <f t="shared" si="20"/>
        <v>0.94533433679741941</v>
      </c>
      <c r="W37" s="12">
        <f t="shared" si="26"/>
        <v>0.98283757846861342</v>
      </c>
      <c r="X37" s="12">
        <f t="shared" si="21"/>
        <v>0.99687810597963589</v>
      </c>
      <c r="Y37" s="12">
        <f t="shared" si="22"/>
        <v>1.0310785561657714</v>
      </c>
    </row>
    <row r="38" spans="1:25" ht="15.75" x14ac:dyDescent="0.25">
      <c r="A38" s="8" t="s">
        <v>60</v>
      </c>
      <c r="B38" s="7"/>
      <c r="C38" s="7"/>
      <c r="D38" s="7"/>
      <c r="E38" s="7"/>
      <c r="F38" s="12">
        <f t="shared" si="23"/>
        <v>0.93109234604910129</v>
      </c>
      <c r="G38" s="12">
        <f t="shared" si="13"/>
        <v>0.81518092582160695</v>
      </c>
      <c r="H38" s="12">
        <f t="shared" si="14"/>
        <v>0.91214656505529368</v>
      </c>
      <c r="I38" s="12">
        <f t="shared" si="15"/>
        <v>0.9268700703723628</v>
      </c>
      <c r="J38" s="12">
        <f t="shared" si="24"/>
        <v>0.89784365095492902</v>
      </c>
      <c r="K38" s="12">
        <f t="shared" si="16"/>
        <v>0.92523010860233035</v>
      </c>
      <c r="L38" s="12">
        <f t="shared" si="17"/>
        <v>0.95561381735372408</v>
      </c>
      <c r="M38" s="5"/>
      <c r="N38" s="9" t="s">
        <v>60</v>
      </c>
      <c r="O38" s="7"/>
      <c r="P38" s="7"/>
      <c r="Q38" s="7"/>
      <c r="R38" s="7"/>
      <c r="S38" s="12">
        <f t="shared" si="25"/>
        <v>0.87862914650168678</v>
      </c>
      <c r="T38" s="12">
        <f t="shared" si="18"/>
        <v>0.72080228778568378</v>
      </c>
      <c r="U38" s="12">
        <f t="shared" si="19"/>
        <v>0.89446124639846358</v>
      </c>
      <c r="V38" s="12">
        <f t="shared" si="20"/>
        <v>0.8782369441439053</v>
      </c>
      <c r="W38" s="12">
        <f t="shared" si="26"/>
        <v>0.86152429281652332</v>
      </c>
      <c r="X38" s="12">
        <f t="shared" si="21"/>
        <v>0.90747434251318904</v>
      </c>
      <c r="Y38" s="12">
        <f t="shared" si="22"/>
        <v>0.92235527665756234</v>
      </c>
    </row>
    <row r="41" spans="1:25" x14ac:dyDescent="0.25">
      <c r="F41" s="9">
        <f>($E15-F15)/($E15/$E6)</f>
        <v>1147.2660210534852</v>
      </c>
      <c r="G41" s="9">
        <f t="shared" ref="G41:L41" si="27">($E15-G15)/($E15/$E6)</f>
        <v>3458.168157061556</v>
      </c>
      <c r="H41" s="9">
        <f t="shared" si="27"/>
        <v>1280.0197822038783</v>
      </c>
      <c r="I41" s="9">
        <f t="shared" si="27"/>
        <v>1309.8034708547275</v>
      </c>
      <c r="J41" s="9">
        <f t="shared" si="27"/>
        <v>1249.7138774913831</v>
      </c>
      <c r="K41" s="9">
        <f>($E15-K15)/($E15/$E6)</f>
        <v>662.31329454688148</v>
      </c>
      <c r="L41" s="9">
        <f t="shared" si="27"/>
        <v>375.62510778495914</v>
      </c>
      <c r="S41" s="9">
        <f>($R15-S15)/($R15/$R6)</f>
        <v>615.13847246574733</v>
      </c>
      <c r="T41" s="9">
        <f t="shared" ref="T41:Y41" si="28">($R15-T15)/($R15/$R6)</f>
        <v>1580.5578463423167</v>
      </c>
      <c r="U41" s="9">
        <f t="shared" si="28"/>
        <v>445.12613415699036</v>
      </c>
      <c r="V41" s="9">
        <f t="shared" si="28"/>
        <v>566.78140005593946</v>
      </c>
      <c r="W41" s="9">
        <f t="shared" si="28"/>
        <v>565.04606176623031</v>
      </c>
      <c r="X41" s="9">
        <f t="shared" si="28"/>
        <v>384.63047409381278</v>
      </c>
      <c r="Y41" s="9">
        <f t="shared" si="28"/>
        <v>331.48286666807053</v>
      </c>
    </row>
    <row r="42" spans="1:25" x14ac:dyDescent="0.25">
      <c r="F42" s="9">
        <f t="shared" ref="F42:L42" si="29">($E16-F16)/($E16/$E7)</f>
        <v>17.70791154638782</v>
      </c>
      <c r="G42" s="9">
        <f t="shared" si="29"/>
        <v>57.171063666374053</v>
      </c>
      <c r="H42" s="9">
        <f t="shared" si="29"/>
        <v>5.8728962332688824E-3</v>
      </c>
      <c r="I42" s="9">
        <f t="shared" si="29"/>
        <v>13.884881979162692</v>
      </c>
      <c r="J42" s="9">
        <f t="shared" si="29"/>
        <v>-7.4063997920085356</v>
      </c>
      <c r="K42" s="9">
        <f t="shared" si="29"/>
        <v>-14.271137846811435</v>
      </c>
      <c r="L42" s="9">
        <f t="shared" si="29"/>
        <v>-7.6871694080830704</v>
      </c>
      <c r="S42" s="9">
        <f t="shared" ref="S42:Y45" si="30">($R16-S16)/($R16/$R7)</f>
        <v>17.037049853531411</v>
      </c>
      <c r="T42" s="9">
        <f t="shared" si="30"/>
        <v>55.736911796771864</v>
      </c>
      <c r="U42" s="9">
        <f t="shared" si="30"/>
        <v>10.199257365000927</v>
      </c>
      <c r="V42" s="9">
        <f t="shared" si="30"/>
        <v>5.8810643214110225</v>
      </c>
      <c r="W42" s="9">
        <f t="shared" si="30"/>
        <v>-2.2040728941643928</v>
      </c>
      <c r="X42" s="9">
        <f t="shared" si="30"/>
        <v>-20.131654920610011</v>
      </c>
      <c r="Y42" s="9">
        <f t="shared" si="30"/>
        <v>17.55877577301656</v>
      </c>
    </row>
    <row r="43" spans="1:25" x14ac:dyDescent="0.25">
      <c r="F43" s="9">
        <f t="shared" ref="F43:L43" si="31">($E17-F17)/($E17/$E8)</f>
        <v>342.50476480499708</v>
      </c>
      <c r="G43" s="9">
        <f t="shared" si="31"/>
        <v>757.82781776875913</v>
      </c>
      <c r="H43" s="9">
        <f t="shared" si="31"/>
        <v>137.93418347165533</v>
      </c>
      <c r="I43" s="9">
        <f t="shared" si="31"/>
        <v>232.4527879251998</v>
      </c>
      <c r="J43" s="9">
        <f t="shared" si="31"/>
        <v>188.06735176565127</v>
      </c>
      <c r="K43" s="9">
        <f t="shared" si="31"/>
        <v>61.067548380038254</v>
      </c>
      <c r="L43" s="9">
        <f t="shared" si="31"/>
        <v>-9.2347576395496791</v>
      </c>
      <c r="S43" s="9">
        <f t="shared" si="30"/>
        <v>46.858721304735163</v>
      </c>
      <c r="T43" s="9">
        <f t="shared" si="30"/>
        <v>135.86338054259335</v>
      </c>
      <c r="U43" s="9">
        <f t="shared" si="30"/>
        <v>8.6389304637884159</v>
      </c>
      <c r="V43" s="9">
        <f t="shared" si="30"/>
        <v>14.408668407079867</v>
      </c>
      <c r="W43" s="9">
        <f t="shared" si="30"/>
        <v>28.220425789651681</v>
      </c>
      <c r="X43" s="9">
        <f t="shared" si="30"/>
        <v>21.363586253241195</v>
      </c>
      <c r="Y43" s="9">
        <f t="shared" si="30"/>
        <v>13.90601706960696</v>
      </c>
    </row>
    <row r="44" spans="1:25" x14ac:dyDescent="0.25">
      <c r="F44" s="9">
        <f t="shared" ref="F44:L44" si="32">($E18-F18)/($E18/$E9)</f>
        <v>80.823983024361254</v>
      </c>
      <c r="G44" s="9">
        <f t="shared" si="32"/>
        <v>240.47530472258316</v>
      </c>
      <c r="H44" s="9">
        <f t="shared" si="32"/>
        <v>26.73024525850008</v>
      </c>
      <c r="I44" s="9">
        <f t="shared" si="32"/>
        <v>36.420280295428725</v>
      </c>
      <c r="J44" s="9">
        <f t="shared" si="32"/>
        <v>-46.309754412514629</v>
      </c>
      <c r="K44" s="9">
        <f t="shared" si="32"/>
        <v>-96.286708996101552</v>
      </c>
      <c r="L44" s="9">
        <f t="shared" si="32"/>
        <v>-83.79596335104371</v>
      </c>
      <c r="S44" s="9">
        <f t="shared" si="30"/>
        <v>79.425129943261595</v>
      </c>
      <c r="T44" s="9">
        <f t="shared" si="30"/>
        <v>191.3760122977726</v>
      </c>
      <c r="U44" s="9">
        <f t="shared" si="30"/>
        <v>-0.39595753425393448</v>
      </c>
      <c r="V44" s="9">
        <f t="shared" si="30"/>
        <v>31.290625617157097</v>
      </c>
      <c r="W44" s="9">
        <f t="shared" si="30"/>
        <v>-1.7710137656057345</v>
      </c>
      <c r="X44" s="9">
        <f t="shared" si="30"/>
        <v>3.0454511585206614</v>
      </c>
      <c r="Y44" s="9">
        <f t="shared" si="30"/>
        <v>-12.978200703492352</v>
      </c>
    </row>
    <row r="45" spans="1:25" x14ac:dyDescent="0.25">
      <c r="F45" s="9">
        <f t="shared" ref="F45:L45" si="33">($E19-F19)/($E19/$E10)</f>
        <v>678.42249360258677</v>
      </c>
      <c r="G45" s="9">
        <f t="shared" si="33"/>
        <v>2364.2918677764824</v>
      </c>
      <c r="H45" s="9">
        <f t="shared" si="33"/>
        <v>1143.6965114079594</v>
      </c>
      <c r="I45" s="9">
        <f t="shared" si="33"/>
        <v>1038.9130322620649</v>
      </c>
      <c r="J45" s="9">
        <f t="shared" si="33"/>
        <v>1161.4976700441166</v>
      </c>
      <c r="K45" s="9">
        <f t="shared" si="33"/>
        <v>765.61078843367375</v>
      </c>
      <c r="L45" s="9">
        <f t="shared" si="33"/>
        <v>521.20901872766046</v>
      </c>
      <c r="S45" s="9">
        <f t="shared" si="30"/>
        <v>495.11718060761774</v>
      </c>
      <c r="T45" s="9">
        <f t="shared" si="30"/>
        <v>1246.0596895117312</v>
      </c>
      <c r="U45" s="9">
        <f t="shared" si="30"/>
        <v>443.45372270276198</v>
      </c>
      <c r="V45" s="9">
        <f t="shared" si="30"/>
        <v>542.25959294953236</v>
      </c>
      <c r="W45" s="9">
        <f t="shared" si="30"/>
        <v>572.17568559778078</v>
      </c>
      <c r="X45" s="9">
        <f t="shared" si="30"/>
        <v>415.42857732633604</v>
      </c>
      <c r="Y45" s="9">
        <f t="shared" si="30"/>
        <v>318.40239907452593</v>
      </c>
    </row>
  </sheetData>
  <sheetProtection algorithmName="SHA-512" hashValue="xUS129R6h6bWGA0QO73d3GELpaA4qq7qaUw0HBpGCP3DtFAoiAXIt540mFCgBgIhP4zh94E9MUSGZgJB2G1mXA==" saltValue="Sr3w1qLARXB9ah8aV/blIA==" spinCount="100000" sheet="1" objects="1" scenarios="1" selectLockedCells="1" selectUnlockedCells="1"/>
  <mergeCells count="6">
    <mergeCell ref="B13:L13"/>
    <mergeCell ref="O4:Y4"/>
    <mergeCell ref="O13:Y13"/>
    <mergeCell ref="B32:L32"/>
    <mergeCell ref="O32:Y32"/>
    <mergeCell ref="B4:L4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showGridLines="0" tabSelected="1" topLeftCell="A108" workbookViewId="0">
      <selection activeCell="B139" sqref="B139:H142"/>
    </sheetView>
  </sheetViews>
  <sheetFormatPr defaultRowHeight="15" x14ac:dyDescent="0.25"/>
  <cols>
    <col min="1" max="1" width="27.140625" style="24" customWidth="1"/>
    <col min="2" max="8" width="11" style="24" customWidth="1"/>
    <col min="9" max="9" width="10.5703125" style="24" customWidth="1"/>
    <col min="10" max="10" width="27.140625" style="24" customWidth="1"/>
    <col min="11" max="17" width="10.5703125" style="24" customWidth="1"/>
    <col min="18" max="16384" width="9.140625" style="24"/>
  </cols>
  <sheetData>
    <row r="1" spans="1:17" ht="15.75" x14ac:dyDescent="0.25">
      <c r="I1" s="25"/>
    </row>
    <row r="2" spans="1:17" s="28" customFormat="1" ht="15.75" x14ac:dyDescent="0.25">
      <c r="A2" s="26" t="s">
        <v>56</v>
      </c>
      <c r="B2" s="27" t="s">
        <v>19</v>
      </c>
      <c r="C2" s="27" t="s">
        <v>20</v>
      </c>
      <c r="D2" s="27" t="s">
        <v>21</v>
      </c>
      <c r="E2" s="27" t="s">
        <v>22</v>
      </c>
      <c r="F2" s="27" t="s">
        <v>23</v>
      </c>
      <c r="G2" s="27" t="s">
        <v>24</v>
      </c>
      <c r="H2" s="27" t="s">
        <v>25</v>
      </c>
      <c r="I2" s="25"/>
      <c r="J2" s="26" t="s">
        <v>56</v>
      </c>
      <c r="K2" s="27" t="s">
        <v>19</v>
      </c>
      <c r="L2" s="27" t="s">
        <v>20</v>
      </c>
      <c r="M2" s="27" t="s">
        <v>21</v>
      </c>
      <c r="N2" s="27" t="s">
        <v>22</v>
      </c>
      <c r="O2" s="27" t="s">
        <v>23</v>
      </c>
      <c r="P2" s="27" t="s">
        <v>24</v>
      </c>
      <c r="Q2" s="27" t="s">
        <v>25</v>
      </c>
    </row>
    <row r="3" spans="1:17" ht="15.75" x14ac:dyDescent="0.25">
      <c r="A3" s="29" t="s">
        <v>28</v>
      </c>
      <c r="B3" s="30">
        <v>1.002486253391518</v>
      </c>
      <c r="C3" s="30">
        <v>0.96707333272026896</v>
      </c>
      <c r="D3" s="30">
        <v>0.97868176345518365</v>
      </c>
      <c r="E3" s="30">
        <v>0.98312429085569653</v>
      </c>
      <c r="F3" s="30">
        <v>0.98740367057658396</v>
      </c>
      <c r="G3" s="30">
        <v>0.99448242037826073</v>
      </c>
      <c r="H3" s="30">
        <v>1.0064041806491277</v>
      </c>
      <c r="I3" s="25"/>
      <c r="J3" s="31" t="s">
        <v>28</v>
      </c>
      <c r="K3" s="30">
        <v>0.9893105913254534</v>
      </c>
      <c r="L3" s="30">
        <v>0.95847882569050269</v>
      </c>
      <c r="M3" s="30">
        <v>0.95592894226144076</v>
      </c>
      <c r="N3" s="30">
        <v>0.96890931043734918</v>
      </c>
      <c r="O3" s="30">
        <v>0.93902216015826312</v>
      </c>
      <c r="P3" s="30">
        <v>0.94431297267777647</v>
      </c>
      <c r="Q3" s="30">
        <v>0.93517888835442631</v>
      </c>
    </row>
    <row r="4" spans="1:17" ht="17.25" customHeight="1" x14ac:dyDescent="0.25">
      <c r="A4" s="29" t="s">
        <v>57</v>
      </c>
      <c r="B4" s="30">
        <v>1.0083297736010253</v>
      </c>
      <c r="C4" s="30">
        <v>0.98487752928647487</v>
      </c>
      <c r="D4" s="30">
        <v>1.0387811634349031</v>
      </c>
      <c r="E4" s="30">
        <v>1.0211193241816261</v>
      </c>
      <c r="F4" s="30">
        <v>1.0418624519436139</v>
      </c>
      <c r="G4" s="30">
        <v>1.0585729499467518</v>
      </c>
      <c r="H4" s="30">
        <v>1.0370764969102919</v>
      </c>
      <c r="I4" s="25"/>
      <c r="J4" s="31" t="s">
        <v>57</v>
      </c>
      <c r="K4" s="30">
        <v>0.99824753559693313</v>
      </c>
      <c r="L4" s="30">
        <v>0.98927853473308014</v>
      </c>
      <c r="M4" s="30">
        <v>1.0046666666666668</v>
      </c>
      <c r="N4" s="30">
        <v>0.95024348930764346</v>
      </c>
      <c r="O4" s="30">
        <v>1.0135815991237678</v>
      </c>
      <c r="P4" s="30">
        <v>1.1069912888094706</v>
      </c>
      <c r="Q4" s="30">
        <v>1.014</v>
      </c>
    </row>
    <row r="5" spans="1:17" ht="15.75" x14ac:dyDescent="0.25">
      <c r="A5" s="29" t="s">
        <v>58</v>
      </c>
      <c r="B5" s="30">
        <v>1.0023600518060152</v>
      </c>
      <c r="C5" s="30">
        <v>0.99010610840263835</v>
      </c>
      <c r="D5" s="30">
        <v>0.99045435000716631</v>
      </c>
      <c r="E5" s="30">
        <v>0.99311749017808493</v>
      </c>
      <c r="F5" s="30">
        <v>0.99991365664124332</v>
      </c>
      <c r="G5" s="30">
        <v>0.99974189848006878</v>
      </c>
      <c r="H5" s="30">
        <v>1.0040418517987673</v>
      </c>
      <c r="I5" s="25"/>
      <c r="J5" s="31" t="s">
        <v>58</v>
      </c>
      <c r="K5" s="30">
        <v>0.95653069633292132</v>
      </c>
      <c r="L5" s="30">
        <v>0.98688592839300593</v>
      </c>
      <c r="M5" s="30">
        <v>0.98741467576791797</v>
      </c>
      <c r="N5" s="30">
        <v>1.0351957765068192</v>
      </c>
      <c r="O5" s="30">
        <v>0.92295014421096011</v>
      </c>
      <c r="P5" s="30">
        <v>0.90674437968359711</v>
      </c>
      <c r="Q5" s="30">
        <v>0.91574232081911267</v>
      </c>
    </row>
    <row r="6" spans="1:17" ht="15.75" x14ac:dyDescent="0.25">
      <c r="A6" s="29" t="s">
        <v>59</v>
      </c>
      <c r="B6" s="30">
        <v>1.0642941619180732</v>
      </c>
      <c r="C6" s="30">
        <v>1.027136752136752</v>
      </c>
      <c r="D6" s="30">
        <v>0.99565891472868218</v>
      </c>
      <c r="E6" s="30">
        <v>0.98286699107866993</v>
      </c>
      <c r="F6" s="30">
        <v>1.1239651650360176</v>
      </c>
      <c r="G6" s="30">
        <v>1.148611111111111</v>
      </c>
      <c r="H6" s="30">
        <v>1.1109043927648579</v>
      </c>
      <c r="I6" s="25"/>
      <c r="J6" s="31" t="s">
        <v>59</v>
      </c>
      <c r="K6" s="30">
        <v>0.97063291139240515</v>
      </c>
      <c r="L6" s="30">
        <v>0.9955593509820666</v>
      </c>
      <c r="M6" s="30">
        <v>1.040977840309532</v>
      </c>
      <c r="N6" s="30">
        <v>1.0279524807826694</v>
      </c>
      <c r="O6" s="30">
        <v>0.98767932489451482</v>
      </c>
      <c r="P6" s="30">
        <v>0.99402220324508972</v>
      </c>
      <c r="Q6" s="30">
        <v>1.0195216320787901</v>
      </c>
    </row>
    <row r="7" spans="1:17" ht="15.75" x14ac:dyDescent="0.25">
      <c r="A7" s="29" t="s">
        <v>60</v>
      </c>
      <c r="B7" s="30">
        <v>0.99800607337368152</v>
      </c>
      <c r="C7" s="30">
        <v>0.95613839596623673</v>
      </c>
      <c r="D7" s="30">
        <v>0.97207991982788222</v>
      </c>
      <c r="E7" s="30">
        <v>0.97891091339114766</v>
      </c>
      <c r="F7" s="30">
        <v>0.97286005171527001</v>
      </c>
      <c r="G7" s="30">
        <v>0.9804579769897207</v>
      </c>
      <c r="H7" s="30">
        <v>0.99856334928833235</v>
      </c>
      <c r="I7" s="25"/>
      <c r="J7" s="31" t="s">
        <v>60</v>
      </c>
      <c r="K7" s="30">
        <v>0.99467525784728272</v>
      </c>
      <c r="L7" s="30">
        <v>0.94765498771607537</v>
      </c>
      <c r="M7" s="30">
        <v>0.93722962832170909</v>
      </c>
      <c r="N7" s="30">
        <v>0.95652759689226219</v>
      </c>
      <c r="O7" s="30">
        <v>0.9269078461641721</v>
      </c>
      <c r="P7" s="30">
        <v>0.92596445408468164</v>
      </c>
      <c r="Q7" s="30">
        <v>0.91893263882758003</v>
      </c>
    </row>
    <row r="8" spans="1:17" ht="15.75" x14ac:dyDescent="0.25">
      <c r="A8" s="32"/>
      <c r="B8" s="32"/>
      <c r="C8" s="32"/>
      <c r="D8" s="32"/>
      <c r="E8" s="32"/>
      <c r="F8" s="32"/>
      <c r="G8" s="32"/>
      <c r="H8" s="32"/>
      <c r="I8" s="25"/>
      <c r="K8" s="32"/>
      <c r="L8" s="32"/>
      <c r="M8" s="32"/>
      <c r="N8" s="32"/>
      <c r="O8" s="32"/>
      <c r="P8" s="32"/>
      <c r="Q8" s="32"/>
    </row>
    <row r="9" spans="1:17" ht="15.75" x14ac:dyDescent="0.25">
      <c r="A9" s="32"/>
      <c r="B9" s="32"/>
      <c r="C9" s="32"/>
      <c r="D9" s="32"/>
      <c r="E9" s="32"/>
      <c r="F9" s="32"/>
      <c r="G9" s="32"/>
      <c r="H9" s="32"/>
      <c r="I9" s="25"/>
      <c r="K9" s="32"/>
      <c r="L9" s="32"/>
      <c r="M9" s="32"/>
      <c r="N9" s="32"/>
      <c r="O9" s="32"/>
      <c r="P9" s="32"/>
      <c r="Q9" s="32"/>
    </row>
    <row r="10" spans="1:17" ht="15" customHeight="1" x14ac:dyDescent="0.25">
      <c r="B10" s="49"/>
      <c r="C10" s="49"/>
      <c r="D10" s="49"/>
      <c r="E10" s="49"/>
      <c r="F10" s="49"/>
      <c r="G10" s="49"/>
      <c r="H10" s="49"/>
      <c r="I10" s="25"/>
      <c r="K10" s="49"/>
      <c r="L10" s="49"/>
      <c r="M10" s="49"/>
      <c r="N10" s="49"/>
      <c r="O10" s="49"/>
      <c r="P10" s="49"/>
      <c r="Q10" s="49"/>
    </row>
    <row r="11" spans="1:17" ht="15.75" x14ac:dyDescent="0.25">
      <c r="A11" s="26" t="s">
        <v>56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7" t="s">
        <v>25</v>
      </c>
      <c r="I11" s="25"/>
      <c r="J11" s="26" t="s">
        <v>56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</row>
    <row r="12" spans="1:17" ht="15.75" x14ac:dyDescent="0.25">
      <c r="A12" s="29" t="s">
        <v>28</v>
      </c>
      <c r="B12" s="30">
        <v>0.92569784978134273</v>
      </c>
      <c r="C12" s="30">
        <v>0.81155404433539036</v>
      </c>
      <c r="D12" s="30">
        <v>0.92953264278510561</v>
      </c>
      <c r="E12" s="30">
        <v>0.93275368904671874</v>
      </c>
      <c r="F12" s="30">
        <v>0.92052417192253189</v>
      </c>
      <c r="G12" s="30">
        <v>0.95319284772206614</v>
      </c>
      <c r="H12" s="30">
        <v>0.97572888108427513</v>
      </c>
      <c r="I12" s="25"/>
      <c r="J12" s="31" t="s">
        <v>28</v>
      </c>
      <c r="K12" s="30">
        <v>0.88288000055266047</v>
      </c>
      <c r="L12" s="30">
        <v>0.7359280758632053</v>
      </c>
      <c r="M12" s="30">
        <v>0.92109348832264826</v>
      </c>
      <c r="N12" s="30">
        <v>0.90495348134291331</v>
      </c>
      <c r="O12" s="30">
        <v>0.8911494618066832</v>
      </c>
      <c r="P12" s="30">
        <v>0.93674678272396272</v>
      </c>
      <c r="Q12" s="30">
        <v>0.9400631643764068</v>
      </c>
    </row>
    <row r="13" spans="1:17" ht="16.5" customHeight="1" x14ac:dyDescent="0.25">
      <c r="A13" s="29" t="s">
        <v>57</v>
      </c>
      <c r="B13" s="30">
        <v>0.95949735214498377</v>
      </c>
      <c r="C13" s="30">
        <v>0.90940655148373228</v>
      </c>
      <c r="D13" s="30">
        <v>1.0267883077601303</v>
      </c>
      <c r="E13" s="30">
        <v>0.97067606762584435</v>
      </c>
      <c r="F13" s="30">
        <v>1.0123660083603461</v>
      </c>
      <c r="G13" s="30">
        <v>1.0654610565600935</v>
      </c>
      <c r="H13" s="30">
        <v>1.0434709347179192</v>
      </c>
      <c r="I13" s="25"/>
      <c r="J13" s="31" t="s">
        <v>57</v>
      </c>
      <c r="K13" s="30">
        <v>0.9844689378757514</v>
      </c>
      <c r="L13" s="30">
        <v>0.92634000412890916</v>
      </c>
      <c r="M13" s="30">
        <v>0.98785525211901959</v>
      </c>
      <c r="N13" s="30">
        <v>0.98754803234933086</v>
      </c>
      <c r="O13" s="30">
        <v>1.0260762939517662</v>
      </c>
      <c r="P13" s="30">
        <v>1.095054156670304</v>
      </c>
      <c r="Q13" s="30">
        <v>0.97212245136442887</v>
      </c>
    </row>
    <row r="14" spans="1:17" ht="15.75" x14ac:dyDescent="0.25">
      <c r="A14" s="29" t="s">
        <v>58</v>
      </c>
      <c r="B14" s="30">
        <v>0.88809913319693334</v>
      </c>
      <c r="C14" s="30">
        <v>0.77562908626013349</v>
      </c>
      <c r="D14" s="30">
        <v>0.95230049732825361</v>
      </c>
      <c r="E14" s="30">
        <v>0.93333922516555312</v>
      </c>
      <c r="F14" s="30">
        <v>0.93171547246958197</v>
      </c>
      <c r="G14" s="30">
        <v>0.97364067873037452</v>
      </c>
      <c r="H14" s="30">
        <v>0.99414645643837851</v>
      </c>
      <c r="I14" s="25"/>
      <c r="J14" s="31" t="s">
        <v>58</v>
      </c>
      <c r="K14" s="30">
        <v>0.80363798413531529</v>
      </c>
      <c r="L14" s="30">
        <v>0.65094982028097492</v>
      </c>
      <c r="M14" s="30">
        <v>0.95686636572664596</v>
      </c>
      <c r="N14" s="30">
        <v>0.9683047329364719</v>
      </c>
      <c r="O14" s="30">
        <v>0.8403731468919281</v>
      </c>
      <c r="P14" s="30">
        <v>0.88479060281089827</v>
      </c>
      <c r="Q14" s="30">
        <v>0.94556515949418618</v>
      </c>
    </row>
    <row r="15" spans="1:17" ht="15.75" x14ac:dyDescent="0.25">
      <c r="A15" s="29" t="s">
        <v>59</v>
      </c>
      <c r="B15" s="30">
        <v>0.96089071279070126</v>
      </c>
      <c r="C15" s="30">
        <v>0.80327210830534823</v>
      </c>
      <c r="D15" s="30">
        <v>0.9969950720117472</v>
      </c>
      <c r="E15" s="30">
        <v>0.96307757472077382</v>
      </c>
      <c r="F15" s="30">
        <v>1.0957900755117349</v>
      </c>
      <c r="G15" s="30">
        <v>1.1659247118048965</v>
      </c>
      <c r="H15" s="30">
        <v>1.1118200779759497</v>
      </c>
      <c r="I15" s="25"/>
      <c r="J15" s="31" t="s">
        <v>59</v>
      </c>
      <c r="K15" s="30">
        <v>0.84385003059426078</v>
      </c>
      <c r="L15" s="30">
        <v>0.66713170548349954</v>
      </c>
      <c r="M15" s="30">
        <v>1.0089163350501338</v>
      </c>
      <c r="N15" s="30">
        <v>0.94533433679741941</v>
      </c>
      <c r="O15" s="30">
        <v>0.98283757846861342</v>
      </c>
      <c r="P15" s="30">
        <v>0.99687810597963589</v>
      </c>
      <c r="Q15" s="30">
        <v>1.0310785561657714</v>
      </c>
    </row>
    <row r="16" spans="1:17" ht="15.75" x14ac:dyDescent="0.25">
      <c r="A16" s="29" t="s">
        <v>60</v>
      </c>
      <c r="B16" s="30">
        <v>0.93109234604910129</v>
      </c>
      <c r="C16" s="30">
        <v>0.81518092582160695</v>
      </c>
      <c r="D16" s="30">
        <v>0.91214656505529368</v>
      </c>
      <c r="E16" s="30">
        <v>0.9268700703723628</v>
      </c>
      <c r="F16" s="30">
        <v>0.89784365095492902</v>
      </c>
      <c r="G16" s="30">
        <v>0.92523010860233035</v>
      </c>
      <c r="H16" s="30">
        <v>0.95561381735372408</v>
      </c>
      <c r="I16" s="25"/>
      <c r="J16" s="31" t="s">
        <v>60</v>
      </c>
      <c r="K16" s="30">
        <v>0.87862914650168678</v>
      </c>
      <c r="L16" s="30">
        <v>0.72080228778568378</v>
      </c>
      <c r="M16" s="30">
        <v>0.89446124639846358</v>
      </c>
      <c r="N16" s="30">
        <v>0.8782369441439053</v>
      </c>
      <c r="O16" s="30">
        <v>0.86152429281652332</v>
      </c>
      <c r="P16" s="30">
        <v>0.90747434251318904</v>
      </c>
      <c r="Q16" s="30">
        <v>0.92235527665756234</v>
      </c>
    </row>
    <row r="20" spans="1:17" ht="15.75" x14ac:dyDescent="0.25">
      <c r="A20" s="26" t="s">
        <v>56</v>
      </c>
      <c r="B20" s="27" t="s">
        <v>19</v>
      </c>
      <c r="C20" s="27" t="s">
        <v>20</v>
      </c>
      <c r="D20" s="27" t="s">
        <v>21</v>
      </c>
      <c r="E20" s="27" t="s">
        <v>22</v>
      </c>
      <c r="F20" s="27" t="s">
        <v>23</v>
      </c>
      <c r="G20" s="27" t="s">
        <v>24</v>
      </c>
      <c r="H20" s="27" t="s">
        <v>25</v>
      </c>
      <c r="I20" s="25"/>
      <c r="J20" s="26" t="s">
        <v>56</v>
      </c>
      <c r="K20" s="27" t="s">
        <v>19</v>
      </c>
      <c r="L20" s="27" t="s">
        <v>20</v>
      </c>
      <c r="M20" s="27" t="s">
        <v>21</v>
      </c>
      <c r="N20" s="27" t="s">
        <v>22</v>
      </c>
      <c r="O20" s="27" t="s">
        <v>23</v>
      </c>
      <c r="P20" s="27" t="s">
        <v>24</v>
      </c>
      <c r="Q20" s="27" t="s">
        <v>25</v>
      </c>
    </row>
    <row r="21" spans="1:17" ht="15.75" x14ac:dyDescent="0.25">
      <c r="A21" s="29" t="s">
        <v>28</v>
      </c>
      <c r="B21" s="33">
        <v>1147.2660210534852</v>
      </c>
      <c r="C21" s="33">
        <v>3458.168157061556</v>
      </c>
      <c r="D21" s="33">
        <v>1280.0197822038783</v>
      </c>
      <c r="E21" s="33">
        <v>1309.8034708547275</v>
      </c>
      <c r="F21" s="33">
        <v>1249.7138774913831</v>
      </c>
      <c r="G21" s="33">
        <v>662.31329454688148</v>
      </c>
      <c r="H21" s="33">
        <v>375.62510778495914</v>
      </c>
      <c r="I21" s="25"/>
      <c r="J21" s="31" t="s">
        <v>28</v>
      </c>
      <c r="K21" s="33">
        <v>615.13847246574733</v>
      </c>
      <c r="L21" s="33">
        <v>1580.5578463423167</v>
      </c>
      <c r="M21" s="33">
        <v>445.12613415699036</v>
      </c>
      <c r="N21" s="33">
        <v>566.78140005593946</v>
      </c>
      <c r="O21" s="33">
        <v>565.04606176623031</v>
      </c>
      <c r="P21" s="33">
        <v>384.63047409381278</v>
      </c>
      <c r="Q21" s="33">
        <v>331.48286666807053</v>
      </c>
    </row>
    <row r="22" spans="1:17" ht="17.25" customHeight="1" x14ac:dyDescent="0.25">
      <c r="A22" s="29" t="s">
        <v>57</v>
      </c>
      <c r="B22" s="33">
        <v>17.70791154638782</v>
      </c>
      <c r="C22" s="33">
        <v>57.171063666374053</v>
      </c>
      <c r="D22" s="33">
        <v>5.8728962332688824E-3</v>
      </c>
      <c r="E22" s="33">
        <v>13.884881979162692</v>
      </c>
      <c r="F22" s="33">
        <v>-7.4063997920085356</v>
      </c>
      <c r="G22" s="33">
        <v>-14.271137846811435</v>
      </c>
      <c r="H22" s="33">
        <v>-7.6871694080830704</v>
      </c>
      <c r="I22" s="25"/>
      <c r="J22" s="31" t="s">
        <v>57</v>
      </c>
      <c r="K22" s="33">
        <v>17.037049853531411</v>
      </c>
      <c r="L22" s="33">
        <v>55.736911796771864</v>
      </c>
      <c r="M22" s="33">
        <v>10.199257365000927</v>
      </c>
      <c r="N22" s="33">
        <v>5.8810643214110225</v>
      </c>
      <c r="O22" s="33">
        <v>-2.2040728941643928</v>
      </c>
      <c r="P22" s="33">
        <v>-20.131654920610011</v>
      </c>
      <c r="Q22" s="33">
        <v>17.55877577301656</v>
      </c>
    </row>
    <row r="23" spans="1:17" ht="15.75" x14ac:dyDescent="0.25">
      <c r="A23" s="29" t="s">
        <v>58</v>
      </c>
      <c r="B23" s="33">
        <v>342.50476480499708</v>
      </c>
      <c r="C23" s="33">
        <v>757.82781776875913</v>
      </c>
      <c r="D23" s="33">
        <v>137.93418347165533</v>
      </c>
      <c r="E23" s="33">
        <v>232.4527879251998</v>
      </c>
      <c r="F23" s="33">
        <v>188.06735176565127</v>
      </c>
      <c r="G23" s="33">
        <v>61.067548380038254</v>
      </c>
      <c r="H23" s="33">
        <v>-9.2347576395496791</v>
      </c>
      <c r="I23" s="25"/>
      <c r="J23" s="31" t="s">
        <v>58</v>
      </c>
      <c r="K23" s="33">
        <v>46.858721304735163</v>
      </c>
      <c r="L23" s="33">
        <v>135.86338054259335</v>
      </c>
      <c r="M23" s="33">
        <v>8.6389304637884159</v>
      </c>
      <c r="N23" s="33">
        <v>14.408668407079867</v>
      </c>
      <c r="O23" s="33">
        <v>28.220425789651681</v>
      </c>
      <c r="P23" s="33">
        <v>21.363586253241195</v>
      </c>
      <c r="Q23" s="33">
        <v>13.90601706960696</v>
      </c>
    </row>
    <row r="24" spans="1:17" ht="15.75" x14ac:dyDescent="0.25">
      <c r="A24" s="29" t="s">
        <v>59</v>
      </c>
      <c r="B24" s="33">
        <v>80.823983024361254</v>
      </c>
      <c r="C24" s="33">
        <v>240.47530472258316</v>
      </c>
      <c r="D24" s="33">
        <v>26.73024525850008</v>
      </c>
      <c r="E24" s="33">
        <v>36.420280295428725</v>
      </c>
      <c r="F24" s="33">
        <v>-46.309754412514629</v>
      </c>
      <c r="G24" s="33">
        <v>-96.286708996101552</v>
      </c>
      <c r="H24" s="33">
        <v>-83.79596335104371</v>
      </c>
      <c r="I24" s="25"/>
      <c r="J24" s="31" t="s">
        <v>59</v>
      </c>
      <c r="K24" s="33">
        <v>79.425129943261595</v>
      </c>
      <c r="L24" s="33">
        <v>191.3760122977726</v>
      </c>
      <c r="M24" s="33">
        <v>-0.39595753425393448</v>
      </c>
      <c r="N24" s="33">
        <v>31.290625617157097</v>
      </c>
      <c r="O24" s="33">
        <v>-1.7710137656057345</v>
      </c>
      <c r="P24" s="33">
        <v>3.0454511585206614</v>
      </c>
      <c r="Q24" s="33">
        <v>-12.978200703492352</v>
      </c>
    </row>
    <row r="25" spans="1:17" ht="15.75" x14ac:dyDescent="0.25">
      <c r="A25" s="29" t="s">
        <v>60</v>
      </c>
      <c r="B25" s="33">
        <v>678.42249360258677</v>
      </c>
      <c r="C25" s="33">
        <v>2364.2918677764824</v>
      </c>
      <c r="D25" s="33">
        <v>1143.6965114079594</v>
      </c>
      <c r="E25" s="33">
        <v>1038.9130322620649</v>
      </c>
      <c r="F25" s="33">
        <v>1161.4976700441166</v>
      </c>
      <c r="G25" s="33">
        <v>765.61078843367375</v>
      </c>
      <c r="H25" s="33">
        <v>521.20901872766046</v>
      </c>
      <c r="I25" s="25"/>
      <c r="J25" s="31" t="s">
        <v>60</v>
      </c>
      <c r="K25" s="33">
        <v>495.11718060761774</v>
      </c>
      <c r="L25" s="33">
        <v>1246.0596895117312</v>
      </c>
      <c r="M25" s="33">
        <v>443.45372270276198</v>
      </c>
      <c r="N25" s="33">
        <v>542.25959294953236</v>
      </c>
      <c r="O25" s="33">
        <v>572.17568559778078</v>
      </c>
      <c r="P25" s="33">
        <v>415.42857732633604</v>
      </c>
      <c r="Q25" s="33">
        <v>318.40239907452593</v>
      </c>
    </row>
    <row r="135" spans="2:8" ht="15" customHeight="1" x14ac:dyDescent="0.25"/>
    <row r="136" spans="2:8" x14ac:dyDescent="0.25">
      <c r="B136" s="48" t="s">
        <v>63</v>
      </c>
      <c r="C136" s="48"/>
      <c r="D136" s="48"/>
      <c r="E136" s="48"/>
      <c r="F136" s="48"/>
      <c r="G136" s="48"/>
      <c r="H136" s="48"/>
    </row>
    <row r="137" spans="2:8" x14ac:dyDescent="0.25">
      <c r="B137" s="48"/>
      <c r="C137" s="48"/>
      <c r="D137" s="48"/>
      <c r="E137" s="48"/>
      <c r="F137" s="48"/>
      <c r="G137" s="48"/>
      <c r="H137" s="48"/>
    </row>
    <row r="138" spans="2:8" x14ac:dyDescent="0.25">
      <c r="B138" s="48"/>
      <c r="C138" s="48"/>
      <c r="D138" s="48"/>
      <c r="E138" s="48"/>
      <c r="F138" s="48"/>
      <c r="G138" s="48"/>
      <c r="H138" s="48"/>
    </row>
    <row r="139" spans="2:8" ht="15" customHeight="1" x14ac:dyDescent="0.25">
      <c r="B139" s="48" t="s">
        <v>64</v>
      </c>
      <c r="C139" s="48"/>
      <c r="D139" s="48"/>
      <c r="E139" s="48"/>
      <c r="F139" s="48"/>
      <c r="G139" s="48"/>
      <c r="H139" s="48"/>
    </row>
    <row r="140" spans="2:8" x14ac:dyDescent="0.25">
      <c r="B140" s="48"/>
      <c r="C140" s="48"/>
      <c r="D140" s="48"/>
      <c r="E140" s="48"/>
      <c r="F140" s="48"/>
      <c r="G140" s="48"/>
      <c r="H140" s="48"/>
    </row>
    <row r="141" spans="2:8" x14ac:dyDescent="0.25">
      <c r="B141" s="48"/>
      <c r="C141" s="48"/>
      <c r="D141" s="48"/>
      <c r="E141" s="48"/>
      <c r="F141" s="48"/>
      <c r="G141" s="48"/>
      <c r="H141" s="48"/>
    </row>
    <row r="142" spans="2:8" x14ac:dyDescent="0.25">
      <c r="B142" s="48"/>
      <c r="C142" s="48"/>
      <c r="D142" s="48"/>
      <c r="E142" s="48"/>
      <c r="F142" s="48"/>
      <c r="G142" s="48"/>
      <c r="H142" s="48"/>
    </row>
    <row r="143" spans="2:8" ht="15" customHeight="1" x14ac:dyDescent="0.25">
      <c r="B143" s="48" t="s">
        <v>65</v>
      </c>
      <c r="C143" s="48"/>
      <c r="D143" s="48"/>
      <c r="E143" s="48"/>
      <c r="F143" s="48"/>
      <c r="G143" s="48"/>
      <c r="H143" s="48"/>
    </row>
    <row r="144" spans="2:8" x14ac:dyDescent="0.25">
      <c r="B144" s="48"/>
      <c r="C144" s="48"/>
      <c r="D144" s="48"/>
      <c r="E144" s="48"/>
      <c r="F144" s="48"/>
      <c r="G144" s="48"/>
      <c r="H144" s="48"/>
    </row>
    <row r="145" spans="2:8" x14ac:dyDescent="0.25">
      <c r="B145" s="48"/>
      <c r="C145" s="48"/>
      <c r="D145" s="48"/>
      <c r="E145" s="48"/>
      <c r="F145" s="48"/>
      <c r="G145" s="48"/>
      <c r="H145" s="48"/>
    </row>
    <row r="146" spans="2:8" x14ac:dyDescent="0.25">
      <c r="B146" s="48"/>
      <c r="C146" s="48"/>
      <c r="D146" s="48"/>
      <c r="E146" s="48"/>
      <c r="F146" s="48"/>
      <c r="G146" s="48"/>
      <c r="H146" s="48"/>
    </row>
  </sheetData>
  <sheetProtection algorithmName="SHA-512" hashValue="a9jz4/zP4pIVJzJU6vPVP1nNkUM9kGkKCqk9sEZTOsQPbrAy5jyPdf0fycuccbOr2V0NPvWjfFcATkCOrAPNlQ==" saltValue="Ci4dscUAlZBx2azyDXFytQ==" spinCount="100000" sheet="1" objects="1" scenarios="1"/>
  <mergeCells count="5">
    <mergeCell ref="B136:H138"/>
    <mergeCell ref="B139:H142"/>
    <mergeCell ref="B143:H146"/>
    <mergeCell ref="B10:H10"/>
    <mergeCell ref="K10:Q10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4:A112"/>
  <sheetViews>
    <sheetView showGridLines="0" topLeftCell="A76" workbookViewId="0">
      <selection activeCell="I14" sqref="I14"/>
    </sheetView>
  </sheetViews>
  <sheetFormatPr defaultRowHeight="15" x14ac:dyDescent="0.25"/>
  <cols>
    <col min="1" max="1" width="10.5703125" style="1" customWidth="1"/>
    <col min="2" max="2" width="27.140625" style="1" customWidth="1"/>
    <col min="3" max="9" width="10.5703125" style="1" customWidth="1"/>
    <col min="10" max="16384" width="9.140625" style="1"/>
  </cols>
  <sheetData>
    <row r="104" ht="15" customHeight="1" x14ac:dyDescent="0.25"/>
    <row r="108" ht="15" customHeight="1" x14ac:dyDescent="0.25"/>
    <row r="112" ht="15" customHeight="1" x14ac:dyDescent="0.25"/>
  </sheetData>
  <sheetProtection algorithmName="SHA-512" hashValue="0m28tsd4eyHTeuWVG+dEqTPjk/fIXh7W8DYoSg3K2MCy6tAbUogL2U5t/rUyF+9xOe6yoHlU9zF34c3eEDXcJQ==" saltValue="mQRj0HC4mr2NoujsyKsbeQ==" spinCount="100000" sheet="1" objects="1" scenarios="1"/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ORIGINE</vt:lpstr>
      <vt:lpstr>Elab.</vt:lpstr>
      <vt:lpstr>Graphs.</vt:lpstr>
      <vt:lpstr>Graphs. alone</vt:lpstr>
    </vt:vector>
  </TitlesOfParts>
  <Manager/>
  <Company>ISTAT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I.Stat</dc:creator>
  <cp:keywords/>
  <dc:description/>
  <cp:lastModifiedBy>Cdd</cp:lastModifiedBy>
  <cp:revision/>
  <dcterms:created xsi:type="dcterms:W3CDTF">2021-11-30T12:56:18Z</dcterms:created>
  <dcterms:modified xsi:type="dcterms:W3CDTF">2021-11-30T18:58:14Z</dcterms:modified>
  <cp:category/>
  <cp:contentStatus/>
</cp:coreProperties>
</file>