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9347\Desktop\"/>
    </mc:Choice>
  </mc:AlternateContent>
  <xr:revisionPtr revIDLastSave="0" documentId="13_ncr:40009_{03456A03-8AF1-4237-A629-6B9122111F2E}" xr6:coauthVersionLast="47" xr6:coauthVersionMax="47" xr10:uidLastSave="{00000000-0000-0000-0000-000000000000}"/>
  <bookViews>
    <workbookView xWindow="-120" yWindow="-120" windowWidth="29040" windowHeight="15840"/>
  </bookViews>
  <sheets>
    <sheet name="Origin" sheetId="1" r:id="rId1"/>
    <sheet name="elab." sheetId="5" r:id="rId2"/>
    <sheet name="elab. def.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6" l="1"/>
  <c r="E8" i="5"/>
  <c r="F8" i="5"/>
  <c r="G8" i="5"/>
  <c r="H8" i="5"/>
  <c r="E9" i="5"/>
  <c r="F9" i="5"/>
  <c r="G9" i="5"/>
  <c r="H9" i="5"/>
  <c r="E10" i="5"/>
  <c r="F10" i="5"/>
  <c r="G10" i="5"/>
  <c r="H10" i="5"/>
  <c r="E11" i="5"/>
  <c r="F11" i="5"/>
  <c r="G11" i="5"/>
  <c r="H11" i="5"/>
  <c r="E12" i="5"/>
  <c r="F12" i="5"/>
  <c r="G12" i="5"/>
  <c r="H12" i="5"/>
  <c r="E13" i="5"/>
  <c r="F13" i="5"/>
  <c r="G13" i="5"/>
  <c r="H13" i="5"/>
  <c r="E14" i="5"/>
  <c r="F14" i="5"/>
  <c r="G14" i="5"/>
  <c r="H14" i="5"/>
  <c r="E15" i="5"/>
  <c r="F15" i="5"/>
  <c r="G15" i="5"/>
  <c r="H15" i="5"/>
  <c r="E16" i="5"/>
  <c r="F16" i="5"/>
  <c r="G16" i="5"/>
  <c r="H16" i="5"/>
  <c r="E17" i="5"/>
  <c r="F17" i="5"/>
  <c r="G17" i="5"/>
  <c r="H17" i="5"/>
  <c r="E18" i="5"/>
  <c r="F18" i="5"/>
  <c r="G18" i="5"/>
  <c r="E19" i="5"/>
  <c r="F19" i="5"/>
  <c r="G19" i="5"/>
  <c r="E20" i="5"/>
  <c r="F20" i="5"/>
  <c r="G20" i="5"/>
  <c r="E21" i="5"/>
  <c r="F21" i="5"/>
  <c r="G21" i="5"/>
  <c r="E22" i="5"/>
  <c r="F22" i="5"/>
  <c r="G22" i="5"/>
  <c r="E23" i="5"/>
  <c r="F23" i="5"/>
  <c r="G23" i="5"/>
  <c r="H23" i="5"/>
  <c r="E24" i="5"/>
  <c r="F24" i="5"/>
  <c r="G24" i="5"/>
  <c r="H24" i="5"/>
  <c r="E25" i="5"/>
  <c r="F25" i="5"/>
  <c r="G25" i="5"/>
  <c r="H25" i="5"/>
  <c r="E26" i="5"/>
  <c r="F26" i="5"/>
  <c r="G26" i="5"/>
  <c r="H26" i="5"/>
  <c r="E27" i="5"/>
  <c r="F27" i="5"/>
  <c r="G27" i="5"/>
  <c r="H27" i="5"/>
  <c r="E28" i="5"/>
  <c r="F28" i="5"/>
  <c r="G28" i="5"/>
  <c r="E29" i="5"/>
  <c r="F29" i="5"/>
  <c r="G29" i="5"/>
  <c r="E30" i="5"/>
  <c r="F30" i="5"/>
  <c r="G30" i="5"/>
  <c r="E31" i="5"/>
  <c r="F31" i="5"/>
  <c r="G31" i="5"/>
  <c r="E32" i="5"/>
  <c r="F32" i="5"/>
  <c r="G32" i="5"/>
  <c r="E33" i="5"/>
  <c r="F33" i="5"/>
  <c r="G33" i="5"/>
  <c r="H33" i="5"/>
  <c r="E34" i="5"/>
  <c r="F34" i="5"/>
  <c r="G34" i="5"/>
  <c r="H34" i="5"/>
  <c r="E35" i="5"/>
  <c r="F35" i="5"/>
  <c r="G35" i="5"/>
  <c r="H35" i="5"/>
  <c r="E36" i="5"/>
  <c r="F36" i="5"/>
  <c r="G36" i="5"/>
  <c r="H36" i="5"/>
  <c r="E37" i="5"/>
  <c r="F37" i="5"/>
  <c r="G37" i="5"/>
  <c r="H37" i="5"/>
  <c r="E38" i="5"/>
  <c r="F38" i="5"/>
  <c r="G38" i="5"/>
  <c r="H38" i="5"/>
  <c r="E39" i="5"/>
  <c r="F39" i="5"/>
  <c r="G39" i="5"/>
  <c r="H39" i="5"/>
  <c r="E40" i="5"/>
  <c r="F40" i="5"/>
  <c r="G40" i="5"/>
  <c r="H40" i="5"/>
  <c r="E41" i="5"/>
  <c r="F41" i="5"/>
  <c r="G41" i="5"/>
  <c r="H41" i="5"/>
  <c r="E42" i="5"/>
  <c r="F42" i="5"/>
  <c r="G42" i="5"/>
  <c r="H42" i="5"/>
  <c r="E43" i="5"/>
  <c r="F43" i="5"/>
  <c r="G43" i="5"/>
  <c r="H43" i="5"/>
  <c r="E44" i="5"/>
  <c r="F44" i="5"/>
  <c r="G44" i="5"/>
  <c r="H44" i="5"/>
  <c r="E45" i="5"/>
  <c r="F45" i="5"/>
  <c r="G45" i="5"/>
  <c r="H45" i="5"/>
  <c r="E46" i="5"/>
  <c r="F46" i="5"/>
  <c r="G46" i="5"/>
  <c r="H46" i="5"/>
  <c r="E47" i="5"/>
  <c r="F47" i="5"/>
  <c r="G47" i="5"/>
  <c r="H47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8" i="5"/>
  <c r="A1" i="5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O33" i="1"/>
  <c r="N33" i="1"/>
  <c r="M33" i="1"/>
  <c r="L33" i="1"/>
  <c r="K33" i="1"/>
  <c r="J33" i="1"/>
  <c r="I33" i="1"/>
  <c r="H33" i="1"/>
  <c r="G33" i="1"/>
  <c r="F33" i="1"/>
  <c r="E33" i="1"/>
  <c r="D33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O23" i="1"/>
  <c r="N23" i="1"/>
  <c r="M23" i="1"/>
  <c r="L23" i="1"/>
  <c r="K23" i="1"/>
  <c r="J23" i="1"/>
  <c r="I23" i="1"/>
  <c r="H23" i="1"/>
  <c r="G23" i="1"/>
  <c r="F23" i="1"/>
  <c r="E23" i="1"/>
  <c r="D23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E13" i="1"/>
  <c r="F13" i="1"/>
  <c r="G13" i="1"/>
  <c r="H13" i="1"/>
  <c r="I13" i="1"/>
  <c r="J13" i="1"/>
  <c r="K13" i="1"/>
  <c r="L13" i="1"/>
  <c r="M13" i="1"/>
  <c r="N13" i="1"/>
  <c r="O13" i="1"/>
  <c r="P13" i="1"/>
  <c r="D13" i="1"/>
  <c r="A1" i="1"/>
</calcChain>
</file>

<file path=xl/sharedStrings.xml><?xml version="1.0" encoding="utf-8"?>
<sst xmlns="http://schemas.openxmlformats.org/spreadsheetml/2006/main" count="212" uniqueCount="48">
  <si>
    <t>&lt;?xml version="1.0" encoding="utf-16"?&gt;&lt;WebTableParameter xmlns:xsd="http://www.w3.org/2001/XMLSchema" xmlns:xsi="http://www.w3.org/2001/XMLSchema-instance" xmlns="http://stats.oecd.org/OECDStatWS/2004/03/01/"&gt;&lt;DataTable Code="DCCN_OCCQSEC2010" HasMetadata="true"&gt;&lt;Name LocaleIsoCode="en"&gt;Employment breakdown by industry and population&lt;/Name&gt;&lt;Name LocaleIsoCode="it"&gt;Occupazione per branca di attività e popolazione&lt;/Name&gt;&lt;Dimension Code="ITTER107" HasMetadata="false" CommonCode="ITTER107" Display="labels"&gt;&lt;Name LocaleIsoCode="en"&gt;Territory&lt;/Name&gt;&lt;Name LocaleIsoCode="it"&gt;Territorio&lt;/Name&gt;&lt;Member Code="IT" HasMetadata="false" HasOnlyUnitMetadata="false" HasChild="0"&gt;&lt;Name LocaleIsoCode="en"&gt;Italy&lt;/Name&gt;&lt;Name LocaleIsoCode="it"&gt;Italia&lt;/Name&gt;&lt;/Member&gt;&lt;/Dimension&gt;&lt;Dimension Code="TIPO_DATO_OCC" HasMetadata="false" CommonCode="TIPO_DATO_OCC" Display="labels"&gt;&lt;Name LocaleIsoCode="en"&gt;Aggregate&lt;/Name&gt;&lt;Name LocaleIsoCode="it"&gt;Tipo aggregato&lt;/Name&gt;&lt;Member Code="PS" HasMetadata="false" HasOnlyUnitMetadata="false" HasChild="0"&gt;&lt;Name LocaleIsoCode="en"&gt;employment in persons (thousands)&lt;/Name&gt;&lt;Name LocaleIsoCode="it"&gt;occupati (migliaia)&lt;/Name&gt;&lt;/Member&gt;&lt;Member Code="FT" HasMetadata="false" HasOnlyUnitMetadata="false" HasChild="0"&gt;&lt;Name LocaleIsoCode="en"&gt;full time equivalent (thousands)&lt;/Name&gt;&lt;Name LocaleIsoCode="it"&gt;unità di lavoro (migliaia)&lt;/Name&gt;&lt;/Member&gt;&lt;Member Code="JB" HasMetadata="false" HasOnlyUnitMetadata="false" HasChild="0"&gt;&lt;Name LocaleIsoCode="en"&gt;jobs (thousands)&lt;/Name&gt;&lt;Name LocaleIsoCode="it"&gt;posizioni lavorative (migliaia)&lt;/Name&gt;&lt;/Member&gt;&lt;Member Code="HW" HasMetadata="false" HasOnlyUnitMetadata="false" HasChild="0"&gt;&lt;Name LocaleIsoCode="en"&gt;hours worked (thousands)&lt;/Name&gt;&lt;Name LocaleIsoCode="it"&gt;ore lavorate (migliaia)&lt;/Name&gt;&lt;/Member&gt;&lt;/Dimension&gt;&lt;Dimension Code="BRANCA_ATTIVITAREV2" HasMetadata="false" CommonCode="BRANCA_ATTIVITAREV2" Display="labels"&gt;&lt;Name LocaleIsoCode="en"&gt;Breakdown by industry (NACE Rev2)&lt;/Name&gt;&lt;Name LocaleIsoCode="it"&gt;Branca di attività (NACE Rev2)&lt;/Name&gt;&lt;Member Code="_T" HasMetadata="false" HasOnlyUnitMetadata="false" HasChild="1"&gt;&lt;Name LocaleIsoCode="en"&gt;total economic activities&lt;/Name&gt;&lt;Name LocaleIsoCode="it"&gt;totale attività economiche&lt;/Name&gt;&lt;ChildMember Code="A" HasMetadata="false" HasOnlyUnitMetadata="false" HasChild="0"&gt;&lt;Name LocaleIsoCode="en"&gt;agriculture, forestry and fishing&lt;/Name&gt;&lt;Name LocaleIsoCode="it"&gt;agricoltura, silvicoltura e pesca&lt;/Name&gt;&lt;/ChildMember&gt;&lt;ChildMember Code="B" HasMetadata="false" HasOnlyUnitMetadata="false" HasChild="0"&gt;&lt;Name LocaleIsoCode="en"&gt;mining and quarrying&lt;/Name&gt;&lt;Name LocaleIsoCode="it"&gt;industria estrattiva&lt;/Name&gt;&lt;/ChildMember&gt;&lt;ChildMember Code="C" HasMetadata="false" HasOnlyUnitMetadata="false" HasChild="0"&gt;&lt;Name LocaleIsoCode="en"&gt;manufacturing&lt;/Name&gt;&lt;Name LocaleIsoCode="it"&gt;industria manifatturiera&lt;/Name&gt;&lt;/ChildMember&gt;&lt;ChildMember Code="D_E" HasMetadata="false" HasOnlyUnitMetadata="false" HasChild="0"&gt;&lt;Name LocaleIsoCode="en"&gt;electricity, gas, steam and air conditioning supply,  water supply, sewerage, waste management and remediation activities&lt;/Name&gt;&lt;Name LocaleIsoCode="it"&gt;fornitura di energia elettrica, gas, vapore e aria condizionata, fornitura di acqua, reti fognarie, attività di trattamento dei rifiuti e risanamento&lt;/Name&gt;&lt;/ChildMember&gt;&lt;ChildMember Code="F" HasMetadata="false" HasOnlyUnitMetadata="false" HasChild="0"&gt;&lt;Name LocaleIsoCode="en"&gt;construction&lt;/Name&gt;&lt;Name LocaleIsoCode="it"&gt;costruzioni&lt;/Name&gt;&lt;/ChildMember&gt;&lt;ChildMember Code="GTU" HasMetadata="false" HasOnlyUnitMetadata="false" HasChild="1"&gt;&lt;Name LocaleIsoCode="en"&gt;services&lt;/Name&gt;&lt;Name LocaleIsoCode="it"&gt;servizi&lt;/Name&gt;&lt;ChildMember Code="GTI" HasMetadata="false" HasOnlyUnitMetadata="false" HasChild="0"&gt;&lt;Name LocaleIsoCode="en"&gt;wholesale and retail trade, repair of motor vehicles and motorcycles, transportation and storage, accommodation and food service activities&lt;/Name&gt;&lt;Name LocaleIsoCode="it"&gt;commercio all'ingrosso e al dettaglio, riparazione di autoveicoli e motocicli, trasporto e magazzinaggio, servizi di alloggio e di ristorazione&lt;/Name&gt;&lt;/ChildMember&gt;&lt;/ChildMember&gt;&lt;/Member&gt;&lt;/Dimension&gt;&lt;Dimension Code="TIP_OCCUP" HasMetadata="false" CommonCode="TIP_OCCUP" Display="labels"&gt;&lt;Name LocaleIsoCode="en"&gt;Type of employment&lt;/Name&gt;&lt;Name LocaleIsoCode="it"&gt;Tipologia di occupazione&lt;/Name&gt;&lt;Member Code="TOT" HasMetadata="false" HasOnlyUnitMetadata="false" HasChild="0"&gt;&lt;Name LocaleIsoCode="en"&gt;total employment&lt;/Name&gt;&lt;Name LocaleIsoCode="it"&gt;totale&lt;/Name&gt;&lt;/Member&gt;&lt;/Dimension&gt;&lt;Dimension Code="POSIZPROF" HasMetadata="false" CommonCode="POSIZPROF" Display="labels"&gt;&lt;Name LocaleIsoCode="en"&gt;Employment status&lt;/Name&gt;&lt;Name LocaleIsoCode="it"&gt;Posizione nella professione&lt;/Name&gt;&lt;Member Code="1" HasMetadata="false" HasOnlyUnitMetadata="false" HasChild="0" IsDisplayed="true"&gt;&lt;Name LocaleIsoCode="en"&gt;employees&lt;/Name&gt;&lt;Name LocaleIsoCode="it"&gt;dipendenti&lt;/Name&gt;&lt;/Member&gt;&lt;Member Code="2" HasMetadata="false" HasOnlyUnitMetadata="false" HasChild="0"&gt;&lt;Name LocaleIsoCode="en"&gt;self-employed&lt;/Name&gt;&lt;Name LocaleIsoCode="it"&gt;indipendenti&lt;/Name&gt;&lt;/Member&gt;&lt;Member Code="9" HasMetadata="false" HasOnlyUnitMetadata="false" HasChild="0"&gt;&lt;Name LocaleIsoCode="en"&gt;total&lt;/Name&gt;&lt;Name LocaleIsoCode="it"&gt;totale&lt;/Name&gt;&lt;/Member&gt;&lt;/Dimension&gt;&lt;Dimension Code="SETTISTSEC2010" HasMetadata="false" CommonCode="SETTISTSEC2010" Display="labels"&gt;&lt;Name LocaleIsoCode="en"&gt;Institutional sector&lt;/Name&gt;&lt;Name LocaleIsoCode="it"&gt;Settore istituzionale&lt;/Name&gt;&lt;Member Code="S1" HasMetadata="false" HasChild="0"&gt;&lt;Name LocaleIsoCode="en"&gt;total economy&lt;/Name&gt;&lt;Name LocaleIsoCode="it"&gt;totale economia&lt;/Name&gt;&lt;/Member&gt;&lt;/Dimension&gt;&lt;Dimension Code="CORREZ" HasMetadata="false" CommonCode="CORREZ" Display="labels"&gt;&lt;Name LocaleIsoCode="en"&gt;Adjustment&lt;/Name&gt;&lt;Name LocaleIsoCode="it"&gt;Correzione&lt;/Name&gt;&lt;Member Code="N" HasMetadata="true" HasOnlyUnitMetadata="false" HasChild="0"&gt;&lt;Name LocaleIsoCode="en"&gt;raw data&lt;/Name&gt;&lt;Name LocaleIsoCode="it"&gt;dati grezzi&lt;/Name&gt;&lt;/Member&gt;&lt;Member Code="W" HasMetadata="true" HasOnlyUnitMetadata="false" HasChild="0"&gt;&lt;Name LocaleIsoCode="en"&gt;calendar adjusted data&lt;/Name&gt;&lt;Name LocaleIsoCode="it"&gt;dati corretti per gli effetti di calendario&lt;/Name&gt;&lt;/Member&gt;&lt;Member Code="Y" HasMetadata="true" HasOnlyUnitMetadata="false" HasChild="0" IsDisplayed="true"&gt;&lt;Name LocaleIsoCode="en"&gt;seasonally adjusted data&lt;/Name&gt;&lt;Name LocaleIsoCode="it"&gt;dati destagionalizzati&lt;/Name&gt;&lt;/Member&gt;&lt;/Dimension&gt;&lt;Dimension Code="T_BIS" HasMetadata="false" CommonCode="T_BIS" Display="labels"&gt;&lt;Name LocaleIsoCode="en"&gt;Edition&lt;/Name&gt;&lt;Name LocaleIsoCode="it"&gt;Edizione&lt;/Name&gt;&lt;Member Code="2019M10" HasMetadata="false" HasChild="0"&gt;&lt;Name LocaleIsoCode="en"&gt;Oct-2019&lt;/Name&gt;&lt;Name LocaleIsoCode="it"&gt;Ott-2019&lt;/Name&gt;&lt;/Member&gt;&lt;Member Code="2019M11" HasMetadata="false" HasChild="0"&gt;&lt;Name LocaleIsoCode="en"&gt;Nov-2019&lt;/Name&gt;&lt;Name LocaleIsoCode="it"&gt;Nov-2019&lt;/Name&gt;&lt;/Member&gt;&lt;Member Code="2020M3" HasMetadata="false" HasChild="0"&gt;&lt;Name LocaleIsoCode="en"&gt;Mar-2020&lt;/Name&gt;&lt;Name LocaleIsoCode="it"&gt;Mar-2020&lt;/Name&gt;&lt;/Member&gt;&lt;Member Code="2020M5" HasMetadata="false" HasChild="0"&gt;&lt;Name LocaleIsoCode="en"&gt;May-2020&lt;/Name&gt;&lt;Name LocaleIsoCode="it"&gt;Mag-2020&lt;/Name&gt;&lt;/Member&gt;&lt;Member Code="2020M6" HasMetadata="false" HasChild="0"&gt;&lt;Name LocaleIsoCode="en"&gt;Jun-2020&lt;/Name&gt;&lt;Name LocaleIsoCode="it"&gt;Giu-2020&lt;/Name&gt;&lt;/Member&gt;&lt;Member Code="2020M8" HasMetadata="false" HasChild="0"&gt;&lt;Name LocaleIsoCode="en"&gt;Aug-2020&lt;/Name&gt;&lt;Name LocaleIsoCode="it"&gt;Ago-2020&lt;/Name&gt;&lt;/Member&gt;&lt;Member Code="2020M10" HasMetadata="false" HasChild="0"&gt;&lt;Name LocaleIsoCode="en"&gt;Oct-2020&lt;/Name&gt;&lt;Name LocaleIsoCode="it"&gt;Ott-2020&lt;/Name&gt;&lt;/Member&gt;&lt;Member Code="2020M12" HasMetadata="false" HasChild="0"&gt;&lt;Name LocaleIsoCode="en"&gt;Dec-2020&lt;/Name&gt;&lt;Name LocaleIsoCode="it"&gt;Dic-2020&lt;/Name&gt;&lt;/Member&gt;&lt;Member Code="2021M3" HasMetadata="false" HasChild="0"&gt;&lt;Name LocaleIsoCode="en"&gt;Mar-2021&lt;/Name&gt;&lt;Name LocaleIsoCode="it"&gt;Mar-2021&lt;/Name&gt;&lt;/Member&gt;&lt;Member Code="2021M6" HasMetadata="false" HasChild="0" IsDisplayed="true"&gt;&lt;Name LocaleIsoCode="en"&gt;Jun-2021&lt;/Name&gt;&lt;Name LocaleIsoCode="it"&gt;Giu-2021&lt;/Name&gt;&lt;/Member&gt;&lt;/Dimension&gt;&lt;Dimension Code="TIME" HasMetadata="false" CommonCode="TIME" Display="labels"&gt;&lt;Name LocaleIsoCode="en"&gt;Select time&lt;/Name&gt;&lt;Name LocaleIsoCode="it"&gt;Seleziona periodo&lt;/Name&gt;&lt;Member Code="2018Q1" HasMetadata="false"&gt;&lt;Name LocaleIsoCode="en"&gt;Q1-2018&lt;/Name&gt;&lt;Name LocaleIsoCode="it"&gt;T1-2018&lt;/Name&gt;&lt;/Member&gt;&lt;Member Code="2018Q2" HasMetadata="false"&gt;&lt;Name LocaleIsoCode="en"&gt;Q2-2018&lt;/Name&gt;&lt;Name LocaleIsoCode="it"&gt;T2-2018&lt;/Name&gt;&lt;/Member&gt;&lt;Member Code="2018Q3" HasMetadata="false"&gt;&lt;Name LocaleIsoCode="en"&gt;Q3-2018&lt;/Name&gt;&lt;Name LocaleIsoCode="it"&gt;T3-2018&lt;/Name&gt;&lt;/Member&gt;&lt;Member Code="2018Q4" HasMetadata="false"&gt;&lt;Name LocaleIsoCode="en"&gt;Q4-2018&lt;/Name&gt;&lt;Name LocaleIsoCode="it"&gt;T4-2018&lt;/Name&gt;&lt;/Member&gt;&lt;Member Code="2019Q1" HasMetadata="false"&gt;&lt;Name LocaleIsoCode="en"&gt;Q1-2019&lt;/Name&gt;&lt;Name LocaleIsoCode="it"&gt;T1-2019&lt;/Name&gt;&lt;/Member&gt;&lt;Member Code="2019Q2" HasMetadata="false"&gt;&lt;Name LocaleIsoCode="en"&gt;Q2-2019&lt;/Name&gt;&lt;Name LocaleIsoCode="it"&gt;T2-2019&lt;/Name&gt;&lt;/Member&gt;&lt;Member Code="2019Q3" HasMetadata="false"&gt;&lt;Name LocaleIsoCode="en"&gt;Q3-2019&lt;/Name&gt;&lt;Name LocaleIsoCode="it"&gt;T3-2019&lt;/Name&gt;&lt;/Member&gt;&lt;Member Code="2019Q4" HasMetadata="false"&gt;&lt;Name LocaleIsoCode="en"&gt;Q4-2019&lt;/Name&gt;&lt;Name LocaleIsoCode="it"&gt;T4-2019&lt;/Name&gt;&lt;/Member&gt;&lt;Member Code="2020Q1" HasMetadata="false"&gt;&lt;Name LocaleIsoCode="en"&gt;Q1-2020&lt;/Name&gt;&lt;Name LocaleIsoCode="it"&gt;T1-2020&lt;/Name&gt;&lt;/Member&gt;&lt;Member Code="2020Q2" HasMetadata="false"&gt;&lt;Name LocaleIsoCode="en"&gt;Q2-2020&lt;/Name&gt;&lt;Name LocaleIsoCode="it"&gt;T2-2020&lt;/Name&gt;&lt;/Member&gt;&lt;Member Code="2020Q3" HasMetadata="false"&gt;&lt;Name LocaleIsoCode="en"&gt;Q3-2020&lt;/Name&gt;&lt;Name LocaleIsoCode="it"&gt;T3-2020&lt;/Name&gt;&lt;/Member&gt;&lt;Member Code="2020Q4" HasMetadata="false"&gt;&lt;Name LocaleIsoCode="en"&gt;Q4-2020&lt;/Name&gt;&lt;Name LocaleIsoCode="it"&gt;T4-2020&lt;/Name&gt;&lt;/Member&gt;&lt;Member Code="2021Q1" HasMetadata="false"&gt;&lt;Name LocaleIsoCode="en"&gt;Q1-2021&lt;/Name&gt;&lt;Name LocaleIsoCode="it"&gt;T1-2021&lt;/Name&gt;&lt;/Member&gt;&lt;/Dimension&gt;&lt;WBOSInformations&gt;&lt;TimeDimension WebTreeWasUsed="false"&gt;&lt;StartCodes Quarters="2018Q1" /&gt;&lt;EndCodes Quarters="2021Q1" /&gt;&lt;/TimeDimension&gt;&lt;/WBOSInformations&gt;&lt;Tabulation Axis="horizontal"&gt;&lt;Dimension Code="TIME" /&gt;&lt;/Tabulation&gt;&lt;Tabulation Axis="vertical"&gt;&lt;Dimension Code="BRANCA_ATTIVITAREV2" /&gt;&lt;Dimension Code="TIPO_DATO_OCC" /&gt;&lt;/Tabulation&gt;&lt;Tabulation Axis="page"&gt;&lt;Dimension Code="ITTER107" /&gt;&lt;Dimension Code="POSIZPROF" /&gt;&lt;Dimension Code="CORREZ" /&gt;&lt;Dimension Code="T_BIS" /&gt;&lt;Dimension Code="TIP_OCCUP" /&gt;&lt;Dimension Code="SETTISTSEC2010" /&gt;&lt;/Tabulation&gt;&lt;Formatting&gt;&lt;Labels LocaleIsoCode="it" /&gt;&lt;Power&gt;0&lt;/Power&gt;&lt;Decimals&gt;0&lt;/Decimals&gt;&lt;SkipEmptyLines&gt;true&lt;/SkipEmptyLines&gt;&lt;SkipEmptyCols&gt;true&lt;/SkipEmptyCols&gt;&lt;SkipLineHierarchy&gt;true&lt;/SkipLineHierarchy&gt;&lt;SkipColHierarchy&gt;fals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true&lt;/FreezePanes&gt;&lt;MaxBarChartLen&gt;65&lt;/MaxBarChartLen&gt;&lt;/Format&gt;&lt;Query&gt;&lt;AbsoluteUri&gt;http://dati.istat.it//View.aspx?QueryId=&amp;amp;QueryType=Public&amp;amp;Lang=it&lt;/AbsoluteUri&gt;&lt;/Query&gt;&lt;/WebTableParameter&gt;</t>
  </si>
  <si>
    <t>Dataset:Occupazione per branca di attività e popolazione</t>
  </si>
  <si>
    <t>Territorio</t>
  </si>
  <si>
    <t>Italia</t>
  </si>
  <si>
    <t>Posizione nella professione</t>
  </si>
  <si>
    <t>dipendenti</t>
  </si>
  <si>
    <t>Correzione</t>
  </si>
  <si>
    <t>dati destagionalizzati</t>
  </si>
  <si>
    <t>Edizione</t>
  </si>
  <si>
    <t>Giu-2021</t>
  </si>
  <si>
    <t>T1-2018</t>
  </si>
  <si>
    <t>T2-2018</t>
  </si>
  <si>
    <t>T3-2018</t>
  </si>
  <si>
    <t>T4-2018</t>
  </si>
  <si>
    <t>T1-2019</t>
  </si>
  <si>
    <t>T2-2019</t>
  </si>
  <si>
    <t>T3-2019</t>
  </si>
  <si>
    <t>T4-2019</t>
  </si>
  <si>
    <t>T1-2020</t>
  </si>
  <si>
    <t>T2-2020</t>
  </si>
  <si>
    <t>T3-2020</t>
  </si>
  <si>
    <t>T4-2020</t>
  </si>
  <si>
    <t>T1-2021</t>
  </si>
  <si>
    <t>Branca di attività (NACE Rev2)</t>
  </si>
  <si>
    <t>Tipo aggregato</t>
  </si>
  <si>
    <t/>
  </si>
  <si>
    <t>Dati estratti il 10 giu 2021 11:50 UTC (GMT) da I.Stat</t>
  </si>
  <si>
    <t>Legend:</t>
  </si>
  <si>
    <t>g:</t>
  </si>
  <si>
    <t>il fenomeno esiste, ma i dati non si conoscono per qualsiasi ragione</t>
  </si>
  <si>
    <t>Totale</t>
  </si>
  <si>
    <t>Industria estrattiva</t>
  </si>
  <si>
    <t>Industria manifatturiera</t>
  </si>
  <si>
    <t>Costruzioni</t>
  </si>
  <si>
    <t>ULA</t>
  </si>
  <si>
    <t>Posizioni lavorative</t>
  </si>
  <si>
    <t>Ore lavorate</t>
  </si>
  <si>
    <t>Occupati</t>
  </si>
  <si>
    <t>ULA / Occupati</t>
  </si>
  <si>
    <t xml:space="preserve"> Ggricoltura, silvicoltura, pesca</t>
  </si>
  <si>
    <t>Fornitura di energia e di acqua, Gestione reti fognarie, Trattamento dei rifiuti, Bonifica</t>
  </si>
  <si>
    <t>Totale Servizi</t>
  </si>
  <si>
    <t>Commercio all'ingrosso e al dettaglio, Riparazione veicoli, Trasporto e magazzinaggio, Alloggio e Ristorazione</t>
  </si>
  <si>
    <t>Aricoltura, silvicoltura, pesca</t>
  </si>
  <si>
    <t>Estrazione</t>
  </si>
  <si>
    <t>Manifatturiero</t>
  </si>
  <si>
    <t>Commercio, Riparazione veicoli, Trasporto e magazzinaggio, Alloggio e Ristorazione</t>
  </si>
  <si>
    <r>
      <t xml:space="preserve">Rapporto tra ULA dipendenti e Occupati dipendenti 
</t>
    </r>
    <r>
      <rPr>
        <sz val="12"/>
        <rFont val="Calibri Light"/>
        <family val="2"/>
        <scheme val="major"/>
      </rPr>
      <t>(dato destag.)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</si>
</sst>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#,##0.00_ ;\-#,##0.00\ 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 Light"/>
      <family val="2"/>
      <scheme val="major"/>
    </font>
    <font>
      <sz val="18"/>
      <name val="Calibri Light"/>
      <family val="2"/>
      <scheme val="major"/>
    </font>
    <font>
      <sz val="8"/>
      <name val="Calibri Light"/>
      <family val="2"/>
      <scheme val="major"/>
    </font>
    <font>
      <sz val="12"/>
      <name val="Calibri Light"/>
      <family val="2"/>
      <scheme val="major"/>
    </font>
    <font>
      <b/>
      <u/>
      <sz val="9"/>
      <color indexed="18"/>
      <name val="Calibri Light"/>
      <family val="2"/>
      <scheme val="major"/>
    </font>
    <font>
      <b/>
      <sz val="8"/>
      <color indexed="9"/>
      <name val="Calibri Light"/>
      <family val="2"/>
      <scheme val="major"/>
    </font>
    <font>
      <sz val="8"/>
      <color indexed="9"/>
      <name val="Calibri Light"/>
      <family val="2"/>
      <scheme val="major"/>
    </font>
    <font>
      <u/>
      <sz val="8"/>
      <color indexed="9"/>
      <name val="Calibri Light"/>
      <family val="2"/>
      <scheme val="major"/>
    </font>
    <font>
      <u/>
      <sz val="8"/>
      <name val="Calibri Light"/>
      <family val="2"/>
      <scheme val="major"/>
    </font>
    <font>
      <b/>
      <sz val="8"/>
      <name val="Calibri Light"/>
      <family val="2"/>
      <scheme val="major"/>
    </font>
    <font>
      <b/>
      <sz val="9"/>
      <color indexed="10"/>
      <name val="Calibri Light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0F8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rgb="FFC0C0C0"/>
      </right>
      <top style="thin">
        <color rgb="FFC0C0C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9">
    <xf numFmtId="0" fontId="0" fillId="0" borderId="0" xfId="0"/>
    <xf numFmtId="0" fontId="19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/>
    </xf>
    <xf numFmtId="0" fontId="20" fillId="0" borderId="10" xfId="0" applyFont="1" applyBorder="1"/>
    <xf numFmtId="0" fontId="18" fillId="0" borderId="0" xfId="0" applyFont="1"/>
    <xf numFmtId="0" fontId="22" fillId="0" borderId="10" xfId="0" applyFont="1" applyBorder="1" applyAlignment="1">
      <alignment horizontal="left" wrapText="1"/>
    </xf>
    <xf numFmtId="0" fontId="23" fillId="33" borderId="11" xfId="0" applyFont="1" applyFill="1" applyBorder="1" applyAlignment="1">
      <alignment horizontal="right" vertical="top" wrapText="1"/>
    </xf>
    <xf numFmtId="0" fontId="23" fillId="33" borderId="13" xfId="0" applyFont="1" applyFill="1" applyBorder="1" applyAlignment="1">
      <alignment horizontal="right" vertical="top" wrapText="1"/>
    </xf>
    <xf numFmtId="0" fontId="24" fillId="33" borderId="13" xfId="0" applyFont="1" applyFill="1" applyBorder="1" applyAlignment="1">
      <alignment vertical="top" wrapText="1"/>
    </xf>
    <xf numFmtId="0" fontId="24" fillId="33" borderId="12" xfId="0" applyFont="1" applyFill="1" applyBorder="1" applyAlignment="1">
      <alignment vertical="top" wrapText="1"/>
    </xf>
    <xf numFmtId="0" fontId="25" fillId="33" borderId="13" xfId="0" applyFont="1" applyFill="1" applyBorder="1" applyAlignment="1">
      <alignment vertical="top" wrapText="1"/>
    </xf>
    <xf numFmtId="0" fontId="25" fillId="33" borderId="12" xfId="0" applyFont="1" applyFill="1" applyBorder="1" applyAlignment="1">
      <alignment vertical="top" wrapText="1"/>
    </xf>
    <xf numFmtId="0" fontId="23" fillId="34" borderId="11" xfId="0" applyFont="1" applyFill="1" applyBorder="1" applyAlignment="1">
      <alignment horizontal="center" vertical="center" wrapText="1"/>
    </xf>
    <xf numFmtId="0" fontId="23" fillId="34" borderId="12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top" wrapText="1"/>
    </xf>
    <xf numFmtId="0" fontId="20" fillId="35" borderId="15" xfId="0" applyFont="1" applyFill="1" applyBorder="1" applyAlignment="1">
      <alignment vertical="center" wrapText="1"/>
    </xf>
    <xf numFmtId="0" fontId="20" fillId="35" borderId="10" xfId="0" applyFont="1" applyFill="1" applyBorder="1" applyAlignment="1">
      <alignment vertical="center" wrapText="1"/>
    </xf>
    <xf numFmtId="170" fontId="20" fillId="0" borderId="10" xfId="0" applyNumberFormat="1" applyFont="1" applyBorder="1" applyAlignment="1">
      <alignment horizontal="center" vertical="center"/>
    </xf>
    <xf numFmtId="0" fontId="20" fillId="35" borderId="18" xfId="0" applyFont="1" applyFill="1" applyBorder="1" applyAlignment="1">
      <alignment vertical="center" wrapText="1"/>
    </xf>
    <xf numFmtId="0" fontId="26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0" fillId="35" borderId="15" xfId="0" applyFont="1" applyFill="1" applyBorder="1" applyAlignment="1">
      <alignment horizontal="center" vertical="center" wrapText="1"/>
    </xf>
    <xf numFmtId="170" fontId="20" fillId="0" borderId="10" xfId="0" applyNumberFormat="1" applyFont="1" applyBorder="1" applyAlignment="1">
      <alignment horizontal="right" vertical="center"/>
    </xf>
    <xf numFmtId="0" fontId="20" fillId="35" borderId="17" xfId="0" applyFont="1" applyFill="1" applyBorder="1" applyAlignment="1">
      <alignment horizontal="center" vertical="center" wrapText="1"/>
    </xf>
    <xf numFmtId="0" fontId="20" fillId="35" borderId="16" xfId="0" applyFont="1" applyFill="1" applyBorder="1" applyAlignment="1">
      <alignment horizontal="center" vertical="center" wrapText="1"/>
    </xf>
    <xf numFmtId="0" fontId="20" fillId="35" borderId="14" xfId="0" applyFont="1" applyFill="1" applyBorder="1" applyAlignment="1">
      <alignment horizontal="center" vertical="center" wrapText="1"/>
    </xf>
    <xf numFmtId="0" fontId="20" fillId="35" borderId="0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right" vertical="top" wrapText="1"/>
    </xf>
    <xf numFmtId="0" fontId="24" fillId="33" borderId="11" xfId="0" applyFont="1" applyFill="1" applyBorder="1" applyAlignment="1">
      <alignment vertical="top" wrapText="1"/>
    </xf>
    <xf numFmtId="0" fontId="25" fillId="33" borderId="11" xfId="0" applyFont="1" applyFill="1" applyBorder="1" applyAlignment="1">
      <alignment vertical="top" wrapText="1"/>
    </xf>
    <xf numFmtId="0" fontId="23" fillId="34" borderId="11" xfId="0" applyFont="1" applyFill="1" applyBorder="1" applyAlignment="1">
      <alignment horizontal="right" vertical="center" wrapText="1"/>
    </xf>
    <xf numFmtId="0" fontId="23" fillId="34" borderId="13" xfId="0" applyFont="1" applyFill="1" applyBorder="1" applyAlignment="1">
      <alignment horizontal="right" vertical="center" wrapText="1"/>
    </xf>
    <xf numFmtId="0" fontId="23" fillId="34" borderId="12" xfId="0" applyFont="1" applyFill="1" applyBorder="1" applyAlignment="1">
      <alignment horizontal="right" vertical="center" wrapText="1"/>
    </xf>
    <xf numFmtId="0" fontId="27" fillId="35" borderId="10" xfId="0" applyFont="1" applyFill="1" applyBorder="1" applyAlignment="1">
      <alignment wrapText="1"/>
    </xf>
    <xf numFmtId="0" fontId="28" fillId="36" borderId="10" xfId="0" applyFont="1" applyFill="1" applyBorder="1" applyAlignment="1">
      <alignment horizontal="center"/>
    </xf>
    <xf numFmtId="0" fontId="28" fillId="36" borderId="10" xfId="0" applyFont="1" applyFill="1" applyBorder="1" applyAlignment="1">
      <alignment horizontal="center" vertical="center"/>
    </xf>
    <xf numFmtId="170" fontId="20" fillId="37" borderId="10" xfId="0" applyNumberFormat="1" applyFont="1" applyFill="1" applyBorder="1" applyAlignment="1">
      <alignment horizontal="right" vertical="center"/>
    </xf>
    <xf numFmtId="0" fontId="28" fillId="36" borderId="0" xfId="0" applyFont="1" applyFill="1" applyBorder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17243762045614E-2"/>
          <c:y val="3.0428769017980636E-2"/>
          <c:w val="0.9437152061678985"/>
          <c:h val="0.92314464070369584"/>
        </c:manualLayout>
      </c:layout>
      <c:lineChart>
        <c:grouping val="standard"/>
        <c:varyColors val="0"/>
        <c:ser>
          <c:idx val="0"/>
          <c:order val="0"/>
          <c:tx>
            <c:strRef>
              <c:f>'elab. def.'!$A$9:$B$9</c:f>
              <c:strCache>
                <c:ptCount val="2"/>
                <c:pt idx="0">
                  <c:v>Aricoltura, silvicoltura, pesca</c:v>
                </c:pt>
              </c:strCache>
            </c:strRef>
          </c:tx>
          <c:spPr>
            <a:ln w="50800">
              <a:solidFill>
                <a:schemeClr val="accent6">
                  <a:lumMod val="40000"/>
                  <a:lumOff val="60000"/>
                </a:schemeClr>
              </a:solidFill>
            </a:ln>
          </c:spPr>
          <c:marker>
            <c:symbol val="none"/>
          </c:marker>
          <c:dLbls>
            <c:dLbl>
              <c:idx val="5"/>
              <c:layout>
                <c:manualLayout>
                  <c:x val="2.0915031449596253E-2"/>
                  <c:y val="-1.44144144144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0579-488A-85D6-FF5CF45D503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accent3">
                          <a:lumMod val="75000"/>
                        </a:schemeClr>
                      </a:solidFill>
                      <a:prstDash val="sysDash"/>
                    </a:ln>
                  </c:spPr>
                </c15:leaderLines>
              </c:ext>
            </c:extLst>
          </c:dLbls>
          <c:cat>
            <c:strRef>
              <c:f>'elab. def.'!$C$7:$H$7</c:f>
              <c:strCache>
                <c:ptCount val="6"/>
                <c:pt idx="0">
                  <c:v>T4-2019</c:v>
                </c:pt>
                <c:pt idx="1">
                  <c:v>T1-2020</c:v>
                </c:pt>
                <c:pt idx="2">
                  <c:v>T2-2020</c:v>
                </c:pt>
                <c:pt idx="3">
                  <c:v>T3-2020</c:v>
                </c:pt>
                <c:pt idx="4">
                  <c:v>T4-2020</c:v>
                </c:pt>
                <c:pt idx="5">
                  <c:v>T1-2021</c:v>
                </c:pt>
              </c:strCache>
            </c:strRef>
          </c:cat>
          <c:val>
            <c:numRef>
              <c:f>'elab. def.'!$C$9:$H$9</c:f>
              <c:numCache>
                <c:formatCode>#,##0.00_ ;\-#,##0.00\ </c:formatCode>
                <c:ptCount val="6"/>
                <c:pt idx="0">
                  <c:v>1</c:v>
                </c:pt>
                <c:pt idx="1">
                  <c:v>0.98107854181111609</c:v>
                </c:pt>
                <c:pt idx="2">
                  <c:v>0.94778238258026781</c:v>
                </c:pt>
                <c:pt idx="3">
                  <c:v>0.9937354575055547</c:v>
                </c:pt>
                <c:pt idx="4">
                  <c:v>0.95222981885167934</c:v>
                </c:pt>
                <c:pt idx="5">
                  <c:v>0.98738062681753158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0579-488A-85D6-FF5CF45D5039}"/>
            </c:ext>
          </c:extLst>
        </c:ser>
        <c:ser>
          <c:idx val="2"/>
          <c:order val="1"/>
          <c:tx>
            <c:strRef>
              <c:f>'elab. def.'!$A$11:$B$11</c:f>
              <c:strCache>
                <c:ptCount val="2"/>
                <c:pt idx="0">
                  <c:v>Manifatturiero</c:v>
                </c:pt>
              </c:strCache>
            </c:strRef>
          </c:tx>
          <c:spPr>
            <a:ln w="5080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2"/>
              <c:layout>
                <c:manualLayout>
                  <c:x val="-3.2866477992222858E-2"/>
                  <c:y val="4.8648648648648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0579-488A-85D6-FF5CF45D5039}"/>
                </c:ext>
              </c:extLst>
            </c:dLbl>
            <c:dLbl>
              <c:idx val="5"/>
              <c:layout>
                <c:manualLayout>
                  <c:x val="1.045751572479818E-2"/>
                  <c:y val="-1.081081081081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0579-488A-85D6-FF5CF45D503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accent3">
                          <a:lumMod val="75000"/>
                        </a:schemeClr>
                      </a:solidFill>
                      <a:prstDash val="sysDash"/>
                    </a:ln>
                  </c:spPr>
                </c15:leaderLines>
              </c:ext>
            </c:extLst>
          </c:dLbls>
          <c:cat>
            <c:strRef>
              <c:f>'elab. def.'!$C$7:$H$7</c:f>
              <c:strCache>
                <c:ptCount val="6"/>
                <c:pt idx="0">
                  <c:v>T4-2019</c:v>
                </c:pt>
                <c:pt idx="1">
                  <c:v>T1-2020</c:v>
                </c:pt>
                <c:pt idx="2">
                  <c:v>T2-2020</c:v>
                </c:pt>
                <c:pt idx="3">
                  <c:v>T3-2020</c:v>
                </c:pt>
                <c:pt idx="4">
                  <c:v>T4-2020</c:v>
                </c:pt>
                <c:pt idx="5">
                  <c:v>T1-2021</c:v>
                </c:pt>
              </c:strCache>
            </c:strRef>
          </c:cat>
          <c:val>
            <c:numRef>
              <c:f>'elab. def.'!$C$11:$H$11</c:f>
              <c:numCache>
                <c:formatCode>#,##0.00_ ;\-#,##0.00\ </c:formatCode>
                <c:ptCount val="6"/>
                <c:pt idx="0">
                  <c:v>1</c:v>
                </c:pt>
                <c:pt idx="1">
                  <c:v>0.92343818562966773</c:v>
                </c:pt>
                <c:pt idx="2">
                  <c:v>0.79478591137647614</c:v>
                </c:pt>
                <c:pt idx="3">
                  <c:v>0.9579021582646442</c:v>
                </c:pt>
                <c:pt idx="4">
                  <c:v>0.93625492632160545</c:v>
                </c:pt>
                <c:pt idx="5">
                  <c:v>0.96678232900346028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0579-488A-85D6-FF5CF45D5039}"/>
            </c:ext>
          </c:extLst>
        </c:ser>
        <c:ser>
          <c:idx val="8"/>
          <c:order val="2"/>
          <c:tx>
            <c:strRef>
              <c:f>'elab. def.'!$A$12:$B$12</c:f>
              <c:strCache>
                <c:ptCount val="2"/>
                <c:pt idx="0">
                  <c:v>Fornitura di energia e di acqua, Gestione reti fognarie, Trattamento dei rifiuti, Bonifica</c:v>
                </c:pt>
              </c:strCache>
            </c:strRef>
          </c:tx>
          <c:spPr>
            <a:ln w="57150" cmpd="dbl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'elab. def.'!$C$7:$H$7</c:f>
              <c:strCache>
                <c:ptCount val="6"/>
                <c:pt idx="0">
                  <c:v>T4-2019</c:v>
                </c:pt>
                <c:pt idx="1">
                  <c:v>T1-2020</c:v>
                </c:pt>
                <c:pt idx="2">
                  <c:v>T2-2020</c:v>
                </c:pt>
                <c:pt idx="3">
                  <c:v>T3-2020</c:v>
                </c:pt>
                <c:pt idx="4">
                  <c:v>T4-2020</c:v>
                </c:pt>
                <c:pt idx="5">
                  <c:v>T1-2021</c:v>
                </c:pt>
              </c:strCache>
            </c:strRef>
          </c:cat>
          <c:val>
            <c:numRef>
              <c:f>'elab. def.'!$C$12:$H$12</c:f>
              <c:numCache>
                <c:formatCode>#,##0.00_ ;\-#,##0.00\ </c:formatCode>
                <c:ptCount val="6"/>
                <c:pt idx="0">
                  <c:v>1</c:v>
                </c:pt>
                <c:pt idx="1">
                  <c:v>0.94690648835189761</c:v>
                </c:pt>
                <c:pt idx="2">
                  <c:v>0.940253445413189</c:v>
                </c:pt>
                <c:pt idx="3">
                  <c:v>1.0190257179740829</c:v>
                </c:pt>
                <c:pt idx="4">
                  <c:v>1.0010105836558623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0579-488A-85D6-FF5CF45D5039}"/>
            </c:ext>
          </c:extLst>
        </c:ser>
        <c:ser>
          <c:idx val="9"/>
          <c:order val="3"/>
          <c:tx>
            <c:strRef>
              <c:f>'elab. def.'!$A$13:$B$13</c:f>
              <c:strCache>
                <c:ptCount val="2"/>
                <c:pt idx="0">
                  <c:v>Costruzioni</c:v>
                </c:pt>
              </c:strCache>
            </c:strRef>
          </c:tx>
          <c:spPr>
            <a:ln w="508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2"/>
              <c:layout>
                <c:manualLayout>
                  <c:x val="-3.4360408810051167E-2"/>
                  <c:y val="-0.100900900900900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0579-488A-85D6-FF5CF45D5039}"/>
                </c:ext>
              </c:extLst>
            </c:dLbl>
            <c:dLbl>
              <c:idx val="5"/>
              <c:layout>
                <c:manualLayout>
                  <c:x val="1.9421100631768051E-2"/>
                  <c:y val="-1.8018018018018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0579-488A-85D6-FF5CF45D503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accent3">
                          <a:lumMod val="75000"/>
                        </a:schemeClr>
                      </a:solidFill>
                      <a:prstDash val="sysDash"/>
                    </a:ln>
                  </c:spPr>
                </c15:leaderLines>
              </c:ext>
            </c:extLst>
          </c:dLbls>
          <c:cat>
            <c:strRef>
              <c:f>'elab. def.'!$C$7:$H$7</c:f>
              <c:strCache>
                <c:ptCount val="6"/>
                <c:pt idx="0">
                  <c:v>T4-2019</c:v>
                </c:pt>
                <c:pt idx="1">
                  <c:v>T1-2020</c:v>
                </c:pt>
                <c:pt idx="2">
                  <c:v>T2-2020</c:v>
                </c:pt>
                <c:pt idx="3">
                  <c:v>T3-2020</c:v>
                </c:pt>
                <c:pt idx="4">
                  <c:v>T4-2020</c:v>
                </c:pt>
                <c:pt idx="5">
                  <c:v>T1-2021</c:v>
                </c:pt>
              </c:strCache>
            </c:strRef>
          </c:cat>
          <c:val>
            <c:numRef>
              <c:f>'elab. def.'!$C$13:$H$13</c:f>
              <c:numCache>
                <c:formatCode>#,##0.00_ ;\-#,##0.00\ </c:formatCode>
                <c:ptCount val="6"/>
                <c:pt idx="0">
                  <c:v>1</c:v>
                </c:pt>
                <c:pt idx="1">
                  <c:v>0.94196204063004796</c:v>
                </c:pt>
                <c:pt idx="2">
                  <c:v>0.81730748880081283</c:v>
                </c:pt>
                <c:pt idx="3">
                  <c:v>1.0178299218264719</c:v>
                </c:pt>
                <c:pt idx="4">
                  <c:v>0.99599097820131899</c:v>
                </c:pt>
                <c:pt idx="5">
                  <c:v>1.0124035922966921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0579-488A-85D6-FF5CF45D5039}"/>
            </c:ext>
          </c:extLst>
        </c:ser>
        <c:ser>
          <c:idx val="10"/>
          <c:order val="4"/>
          <c:tx>
            <c:strRef>
              <c:f>'elab. def.'!$A$14:$B$14</c:f>
              <c:strCache>
                <c:ptCount val="2"/>
                <c:pt idx="0">
                  <c:v>Totale Servizi</c:v>
                </c:pt>
              </c:strCache>
            </c:strRef>
          </c:tx>
          <c:spPr>
            <a:ln w="50800">
              <a:solidFill>
                <a:srgbClr val="00B0F0"/>
              </a:solidFill>
            </a:ln>
          </c:spPr>
          <c:marker>
            <c:symbol val="none"/>
          </c:marker>
          <c:dLbls>
            <c:dLbl>
              <c:idx val="2"/>
              <c:layout>
                <c:manualLayout>
                  <c:x val="-3.2866477992222858E-2"/>
                  <c:y val="-7.9279279279279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0579-488A-85D6-FF5CF45D5039}"/>
                </c:ext>
              </c:extLst>
            </c:dLbl>
            <c:dLbl>
              <c:idx val="5"/>
              <c:layout>
                <c:manualLayout>
                  <c:x val="-4.0336132081364301E-2"/>
                  <c:y val="0.117117117117117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0579-488A-85D6-FF5CF45D503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accent3">
                          <a:lumMod val="75000"/>
                        </a:schemeClr>
                      </a:solidFill>
                      <a:prstDash val="sysDot"/>
                    </a:ln>
                  </c:spPr>
                </c15:leaderLines>
              </c:ext>
            </c:extLst>
          </c:dLbls>
          <c:cat>
            <c:strRef>
              <c:f>'elab. def.'!$C$7:$H$7</c:f>
              <c:strCache>
                <c:ptCount val="6"/>
                <c:pt idx="0">
                  <c:v>T4-2019</c:v>
                </c:pt>
                <c:pt idx="1">
                  <c:v>T1-2020</c:v>
                </c:pt>
                <c:pt idx="2">
                  <c:v>T2-2020</c:v>
                </c:pt>
                <c:pt idx="3">
                  <c:v>T3-2020</c:v>
                </c:pt>
                <c:pt idx="4">
                  <c:v>T4-2020</c:v>
                </c:pt>
                <c:pt idx="5">
                  <c:v>T1-2021</c:v>
                </c:pt>
              </c:strCache>
            </c:strRef>
          </c:cat>
          <c:val>
            <c:numRef>
              <c:f>'elab. def.'!$C$14:$H$14</c:f>
              <c:numCache>
                <c:formatCode>#,##0.00_ ;\-#,##0.00\ </c:formatCode>
                <c:ptCount val="6"/>
                <c:pt idx="0">
                  <c:v>1</c:v>
                </c:pt>
                <c:pt idx="1">
                  <c:v>0.95393387076439651</c:v>
                </c:pt>
                <c:pt idx="2">
                  <c:v>0.87722816554097471</c:v>
                </c:pt>
                <c:pt idx="3">
                  <c:v>0.95388587166136118</c:v>
                </c:pt>
                <c:pt idx="4">
                  <c:v>0.94396219148874816</c:v>
                </c:pt>
                <c:pt idx="5">
                  <c:v>0.95033907728819567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0579-488A-85D6-FF5CF45D5039}"/>
            </c:ext>
          </c:extLst>
        </c:ser>
        <c:ser>
          <c:idx val="11"/>
          <c:order val="5"/>
          <c:tx>
            <c:strRef>
              <c:f>'elab. def.'!$A$15:$B$15</c:f>
              <c:strCache>
                <c:ptCount val="2"/>
                <c:pt idx="0">
                  <c:v>Commercio, Riparazione veicoli, Trasporto e magazzinaggio, Alloggio e Ristorazione</c:v>
                </c:pt>
              </c:strCache>
            </c:strRef>
          </c:tx>
          <c:spPr>
            <a:ln w="508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dLbls>
            <c:dLbl>
              <c:idx val="2"/>
              <c:layout>
                <c:manualLayout>
                  <c:x val="-8.9635849069698695E-2"/>
                  <c:y val="-5.40540540540553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0579-488A-85D6-FF5CF45D5039}"/>
                </c:ext>
              </c:extLst>
            </c:dLbl>
            <c:dLbl>
              <c:idx val="5"/>
              <c:layout>
                <c:manualLayout>
                  <c:x val="-1.7927169813939849E-2"/>
                  <c:y val="8.8288288288288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0579-488A-85D6-FF5CF45D503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accent3">
                          <a:lumMod val="75000"/>
                        </a:schemeClr>
                      </a:solidFill>
                      <a:prstDash val="sysDash"/>
                    </a:ln>
                  </c:spPr>
                </c15:leaderLines>
              </c:ext>
            </c:extLst>
          </c:dLbls>
          <c:cat>
            <c:strRef>
              <c:f>'elab. def.'!$C$7:$H$7</c:f>
              <c:strCache>
                <c:ptCount val="6"/>
                <c:pt idx="0">
                  <c:v>T4-2019</c:v>
                </c:pt>
                <c:pt idx="1">
                  <c:v>T1-2020</c:v>
                </c:pt>
                <c:pt idx="2">
                  <c:v>T2-2020</c:v>
                </c:pt>
                <c:pt idx="3">
                  <c:v>T3-2020</c:v>
                </c:pt>
                <c:pt idx="4">
                  <c:v>T4-2020</c:v>
                </c:pt>
                <c:pt idx="5">
                  <c:v>T1-2021</c:v>
                </c:pt>
              </c:strCache>
            </c:strRef>
          </c:cat>
          <c:val>
            <c:numRef>
              <c:f>'elab. def.'!$C$15:$H$15</c:f>
              <c:numCache>
                <c:formatCode>#,##0.00_ ;\-#,##0.00\ </c:formatCode>
                <c:ptCount val="6"/>
                <c:pt idx="0">
                  <c:v>1</c:v>
                </c:pt>
                <c:pt idx="1">
                  <c:v>0.90210842024941595</c:v>
                </c:pt>
                <c:pt idx="2">
                  <c:v>0.71994677679826991</c:v>
                </c:pt>
                <c:pt idx="3">
                  <c:v>0.91203105435748488</c:v>
                </c:pt>
                <c:pt idx="4">
                  <c:v>0.90012375064934413</c:v>
                </c:pt>
                <c:pt idx="5">
                  <c:v>0.88021093082720125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0579-488A-85D6-FF5CF45D5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4929711"/>
        <c:axId val="1674930959"/>
        <c:extLst>
          <c:ext xmlns:c15="http://schemas.microsoft.com/office/drawing/2012/chart" uri="{02D57815-91ED-43cb-92C2-25804820EDAC}">
            <c15:filteredLineSeries>
              <c15:ser>
                <c:idx val="1"/>
                <c:order val="6"/>
                <c:tx>
                  <c:strRef>
                    <c:extLst>
                      <c:ext uri="{02D57815-91ED-43cb-92C2-25804820EDAC}">
                        <c15:formulaRef>
                          <c15:sqref>'elab. def.'!$A$9:$B$9</c15:sqref>
                        </c15:formulaRef>
                      </c:ext>
                    </c:extLst>
                    <c:strCache>
                      <c:ptCount val="2"/>
                      <c:pt idx="0">
                        <c:v>Aricoltura, silvicoltura, pesca</c:v>
                      </c:pt>
                    </c:strCache>
                  </c:strRef>
                </c:tx>
                <c:spPr>
                  <a:ln w="50800" cap="rnd">
                    <a:solidFill>
                      <a:schemeClr val="accent6">
                        <a:lumMod val="40000"/>
                        <a:lumOff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5"/>
                    <c:layout>
                      <c:manualLayout>
                        <c:x val="1.9421100631768051E-2"/>
                        <c:y val="-3.6036036036036201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4-0579-488A-85D6-FF5CF45D5039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j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'elab. def.'!$C$7:$H$7</c15:sqref>
                        </c15:formulaRef>
                      </c:ext>
                    </c:extLst>
                    <c:strCache>
                      <c:ptCount val="6"/>
                      <c:pt idx="0">
                        <c:v>T4-2019</c:v>
                      </c:pt>
                      <c:pt idx="1">
                        <c:v>T1-2020</c:v>
                      </c:pt>
                      <c:pt idx="2">
                        <c:v>T2-2020</c:v>
                      </c:pt>
                      <c:pt idx="3">
                        <c:v>T3-2020</c:v>
                      </c:pt>
                      <c:pt idx="4">
                        <c:v>T4-2020</c:v>
                      </c:pt>
                      <c:pt idx="5">
                        <c:v>T1-2021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'elab. def.'!$C$9:$H$9</c15:sqref>
                        </c15:formulaRef>
                      </c:ext>
                    </c:extLst>
                    <c:numCache>
                      <c:formatCode>#,##0.00_ ;\-#,##0.00\ </c:formatCode>
                      <c:ptCount val="6"/>
                      <c:pt idx="0">
                        <c:v>1</c:v>
                      </c:pt>
                      <c:pt idx="1">
                        <c:v>0.98107854181111609</c:v>
                      </c:pt>
                      <c:pt idx="2">
                        <c:v>0.94778238258026781</c:v>
                      </c:pt>
                      <c:pt idx="3">
                        <c:v>0.9937354575055547</c:v>
                      </c:pt>
                      <c:pt idx="4">
                        <c:v>0.95222981885167934</c:v>
                      </c:pt>
                      <c:pt idx="5">
                        <c:v>0.98738062681753158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5-0579-488A-85D6-FF5CF45D5039}"/>
                  </c:ext>
                </c:extLst>
              </c15:ser>
            </c15:filteredLineSeries>
            <c15:filteredLineSeries>
              <c15:ser>
                <c:idx val="3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'elab. def.'!$A$11:$B$11</c15:sqref>
                        </c15:formulaRef>
                      </c:ext>
                    </c:extLst>
                    <c:strCache>
                      <c:ptCount val="2"/>
                      <c:pt idx="0">
                        <c:v>Manifatturiero</c:v>
                      </c:pt>
                    </c:strCache>
                  </c:strRef>
                </c:tx>
                <c:spPr>
                  <a:ln w="50800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2"/>
                    <c:layout>
                      <c:manualLayout>
                        <c:x val="-2.9878616356566176E-2"/>
                        <c:y val="4.324324324324324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7-0579-488A-85D6-FF5CF45D5039}"/>
                      </c:ext>
                    </c:extLst>
                  </c:dLbl>
                  <c:dLbl>
                    <c:idx val="5"/>
                    <c:layout>
                      <c:manualLayout>
                        <c:x val="-1.4939308178283117E-3"/>
                        <c:y val="-3.243243243243244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8-0579-488A-85D6-FF5CF45D5039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j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'elab. def.'!$C$7:$H$7</c15:sqref>
                        </c15:formulaRef>
                      </c:ext>
                    </c:extLst>
                    <c:strCache>
                      <c:ptCount val="6"/>
                      <c:pt idx="0">
                        <c:v>T4-2019</c:v>
                      </c:pt>
                      <c:pt idx="1">
                        <c:v>T1-2020</c:v>
                      </c:pt>
                      <c:pt idx="2">
                        <c:v>T2-2020</c:v>
                      </c:pt>
                      <c:pt idx="3">
                        <c:v>T3-2020</c:v>
                      </c:pt>
                      <c:pt idx="4">
                        <c:v>T4-2020</c:v>
                      </c:pt>
                      <c:pt idx="5">
                        <c:v>T1-2021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'elab. def.'!$C$11:$H$11</c15:sqref>
                        </c15:formulaRef>
                      </c:ext>
                    </c:extLst>
                    <c:numCache>
                      <c:formatCode>#,##0.00_ ;\-#,##0.00\ </c:formatCode>
                      <c:ptCount val="6"/>
                      <c:pt idx="0">
                        <c:v>1</c:v>
                      </c:pt>
                      <c:pt idx="1">
                        <c:v>0.92343818562966773</c:v>
                      </c:pt>
                      <c:pt idx="2">
                        <c:v>0.79478591137647614</c:v>
                      </c:pt>
                      <c:pt idx="3">
                        <c:v>0.9579021582646442</c:v>
                      </c:pt>
                      <c:pt idx="4">
                        <c:v>0.93625492632160545</c:v>
                      </c:pt>
                      <c:pt idx="5">
                        <c:v>0.96678232900346028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9-0579-488A-85D6-FF5CF45D5039}"/>
                  </c:ext>
                </c:extLst>
              </c15:ser>
            </c15:filteredLineSeries>
            <c15:filteredLineSeries>
              <c15:ser>
                <c:idx val="4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'elab. def.'!$A$12:$B$12</c15:sqref>
                        </c15:formulaRef>
                      </c:ext>
                    </c:extLst>
                    <c:strCache>
                      <c:ptCount val="2"/>
                      <c:pt idx="0">
                        <c:v>Fornitura di energia e di acqua, Gestione reti fognarie, Trattamento dei rifiuti, Bonifica</c:v>
                      </c:pt>
                    </c:strCache>
                  </c:strRef>
                </c:tx>
                <c:spPr>
                  <a:ln w="57150" cap="rnd" cmpd="dbl">
                    <a:solidFill>
                      <a:schemeClr val="tx2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4"/>
                    <c:layout>
                      <c:manualLayout>
                        <c:x val="-2.6890754720909609E-2"/>
                        <c:y val="-3.063063063063063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B-0579-488A-85D6-FF5CF45D5039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j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'elab. def.'!$C$7:$H$7</c15:sqref>
                        </c15:formulaRef>
                      </c:ext>
                    </c:extLst>
                    <c:strCache>
                      <c:ptCount val="6"/>
                      <c:pt idx="0">
                        <c:v>T4-2019</c:v>
                      </c:pt>
                      <c:pt idx="1">
                        <c:v>T1-2020</c:v>
                      </c:pt>
                      <c:pt idx="2">
                        <c:v>T2-2020</c:v>
                      </c:pt>
                      <c:pt idx="3">
                        <c:v>T3-2020</c:v>
                      </c:pt>
                      <c:pt idx="4">
                        <c:v>T4-2020</c:v>
                      </c:pt>
                      <c:pt idx="5">
                        <c:v>T1-2021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'elab. def.'!$C$12:$H$12</c15:sqref>
                        </c15:formulaRef>
                      </c:ext>
                    </c:extLst>
                    <c:numCache>
                      <c:formatCode>#,##0.00_ ;\-#,##0.00\ </c:formatCode>
                      <c:ptCount val="6"/>
                      <c:pt idx="0">
                        <c:v>1</c:v>
                      </c:pt>
                      <c:pt idx="1">
                        <c:v>0.94690648835189761</c:v>
                      </c:pt>
                      <c:pt idx="2">
                        <c:v>0.940253445413189</c:v>
                      </c:pt>
                      <c:pt idx="3">
                        <c:v>1.0190257179740829</c:v>
                      </c:pt>
                      <c:pt idx="4">
                        <c:v>1.0010105836558623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C-0579-488A-85D6-FF5CF45D5039}"/>
                  </c:ext>
                </c:extLst>
              </c15:ser>
            </c15:filteredLineSeries>
            <c15:filteredLineSeries>
              <c15:ser>
                <c:idx val="5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'elab. def.'!$A$13:$B$13</c15:sqref>
                        </c15:formulaRef>
                      </c:ext>
                    </c:extLst>
                    <c:strCache>
                      <c:ptCount val="2"/>
                      <c:pt idx="0">
                        <c:v>Costruzioni</c:v>
                      </c:pt>
                    </c:strCache>
                  </c:strRef>
                </c:tx>
                <c:spPr>
                  <a:ln w="50800" cap="rnd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2"/>
                    <c:layout>
                      <c:manualLayout>
                        <c:x val="-3.5854339627879477E-2"/>
                        <c:y val="-0.10270270270270276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E-0579-488A-85D6-FF5CF45D5039}"/>
                      </c:ext>
                    </c:extLst>
                  </c:dLbl>
                  <c:dLbl>
                    <c:idx val="5"/>
                    <c:layout>
                      <c:manualLayout>
                        <c:x val="1.4939308178282019E-3"/>
                        <c:y val="-2.162162162162162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F-0579-488A-85D6-FF5CF45D5039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j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'elab. def.'!$C$7:$H$7</c15:sqref>
                        </c15:formulaRef>
                      </c:ext>
                    </c:extLst>
                    <c:strCache>
                      <c:ptCount val="6"/>
                      <c:pt idx="0">
                        <c:v>T4-2019</c:v>
                      </c:pt>
                      <c:pt idx="1">
                        <c:v>T1-2020</c:v>
                      </c:pt>
                      <c:pt idx="2">
                        <c:v>T2-2020</c:v>
                      </c:pt>
                      <c:pt idx="3">
                        <c:v>T3-2020</c:v>
                      </c:pt>
                      <c:pt idx="4">
                        <c:v>T4-2020</c:v>
                      </c:pt>
                      <c:pt idx="5">
                        <c:v>T1-2021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'elab. def.'!$C$13:$H$13</c15:sqref>
                        </c15:formulaRef>
                      </c:ext>
                    </c:extLst>
                    <c:numCache>
                      <c:formatCode>#,##0.00_ ;\-#,##0.00\ </c:formatCode>
                      <c:ptCount val="6"/>
                      <c:pt idx="0">
                        <c:v>1</c:v>
                      </c:pt>
                      <c:pt idx="1">
                        <c:v>0.94196204063004796</c:v>
                      </c:pt>
                      <c:pt idx="2">
                        <c:v>0.81730748880081283</c:v>
                      </c:pt>
                      <c:pt idx="3">
                        <c:v>1.0178299218264719</c:v>
                      </c:pt>
                      <c:pt idx="4">
                        <c:v>0.99599097820131899</c:v>
                      </c:pt>
                      <c:pt idx="5">
                        <c:v>1.0124035922966921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20-0579-488A-85D6-FF5CF45D5039}"/>
                  </c:ext>
                </c:extLst>
              </c15:ser>
            </c15:filteredLineSeries>
            <c15:filteredLineSeries>
              <c15:ser>
                <c:idx val="6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'elab. def.'!$A$14:$B$14</c15:sqref>
                        </c15:formulaRef>
                      </c:ext>
                    </c:extLst>
                    <c:strCache>
                      <c:ptCount val="2"/>
                      <c:pt idx="0">
                        <c:v>Totale Servizi</c:v>
                      </c:pt>
                    </c:strCache>
                  </c:strRef>
                </c:tx>
                <c:spPr>
                  <a:ln w="50800" cap="rnd">
                    <a:solidFill>
                      <a:srgbClr val="00B0F0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2"/>
                    <c:layout>
                      <c:manualLayout>
                        <c:x val="-3.1372547174394541E-2"/>
                        <c:y val="-7.387387387387386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2-0579-488A-85D6-FF5CF45D5039}"/>
                      </c:ext>
                    </c:extLst>
                  </c:dLbl>
                  <c:dLbl>
                    <c:idx val="5"/>
                    <c:layout>
                      <c:manualLayout>
                        <c:x val="-3.1372547174394652E-2"/>
                        <c:y val="6.8468468468468463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3-0579-488A-85D6-FF5CF45D5039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j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'elab. def.'!$C$7:$H$7</c15:sqref>
                        </c15:formulaRef>
                      </c:ext>
                    </c:extLst>
                    <c:strCache>
                      <c:ptCount val="6"/>
                      <c:pt idx="0">
                        <c:v>T4-2019</c:v>
                      </c:pt>
                      <c:pt idx="1">
                        <c:v>T1-2020</c:v>
                      </c:pt>
                      <c:pt idx="2">
                        <c:v>T2-2020</c:v>
                      </c:pt>
                      <c:pt idx="3">
                        <c:v>T3-2020</c:v>
                      </c:pt>
                      <c:pt idx="4">
                        <c:v>T4-2020</c:v>
                      </c:pt>
                      <c:pt idx="5">
                        <c:v>T1-2021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'elab. def.'!$C$14:$H$14</c15:sqref>
                        </c15:formulaRef>
                      </c:ext>
                    </c:extLst>
                    <c:numCache>
                      <c:formatCode>#,##0.00_ ;\-#,##0.00\ </c:formatCode>
                      <c:ptCount val="6"/>
                      <c:pt idx="0">
                        <c:v>1</c:v>
                      </c:pt>
                      <c:pt idx="1">
                        <c:v>0.95393387076439651</c:v>
                      </c:pt>
                      <c:pt idx="2">
                        <c:v>0.87722816554097471</c:v>
                      </c:pt>
                      <c:pt idx="3">
                        <c:v>0.95388587166136118</c:v>
                      </c:pt>
                      <c:pt idx="4">
                        <c:v>0.94396219148874816</c:v>
                      </c:pt>
                      <c:pt idx="5">
                        <c:v>0.95033907728819567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24-0579-488A-85D6-FF5CF45D5039}"/>
                  </c:ext>
                </c:extLst>
              </c15:ser>
            </c15:filteredLineSeries>
            <c15:filteredLineSeries>
              <c15:ser>
                <c:idx val="7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'elab. def.'!$A$15:$B$15</c15:sqref>
                        </c15:formulaRef>
                      </c:ext>
                    </c:extLst>
                    <c:strCache>
                      <c:ptCount val="2"/>
                      <c:pt idx="0">
                        <c:v>Commercio, Riparazione veicoli, Trasporto e magazzinaggio, Alloggio e Ristorazione</c:v>
                      </c:pt>
                    </c:strCache>
                  </c:strRef>
                </c:tx>
                <c:spPr>
                  <a:ln w="50800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2"/>
                    <c:layout>
                      <c:manualLayout>
                        <c:x val="-9.1129779887527004E-2"/>
                        <c:y val="-5.4054054054054057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6-0579-488A-85D6-FF5CF45D5039}"/>
                      </c:ext>
                    </c:extLst>
                  </c:dLbl>
                  <c:dLbl>
                    <c:idx val="5"/>
                    <c:layout>
                      <c:manualLayout>
                        <c:x val="-4.9299716988334283E-2"/>
                        <c:y val="5.585585585585579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7-0579-488A-85D6-FF5CF45D5039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j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'elab. def.'!$C$7:$H$7</c15:sqref>
                        </c15:formulaRef>
                      </c:ext>
                    </c:extLst>
                    <c:strCache>
                      <c:ptCount val="6"/>
                      <c:pt idx="0">
                        <c:v>T4-2019</c:v>
                      </c:pt>
                      <c:pt idx="1">
                        <c:v>T1-2020</c:v>
                      </c:pt>
                      <c:pt idx="2">
                        <c:v>T2-2020</c:v>
                      </c:pt>
                      <c:pt idx="3">
                        <c:v>T3-2020</c:v>
                      </c:pt>
                      <c:pt idx="4">
                        <c:v>T4-2020</c:v>
                      </c:pt>
                      <c:pt idx="5">
                        <c:v>T1-2021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'elab. def.'!$C$15:$H$15</c15:sqref>
                        </c15:formulaRef>
                      </c:ext>
                    </c:extLst>
                    <c:numCache>
                      <c:formatCode>#,##0.00_ ;\-#,##0.00\ </c:formatCode>
                      <c:ptCount val="6"/>
                      <c:pt idx="0">
                        <c:v>1</c:v>
                      </c:pt>
                      <c:pt idx="1">
                        <c:v>0.90210842024941595</c:v>
                      </c:pt>
                      <c:pt idx="2">
                        <c:v>0.71994677679826991</c:v>
                      </c:pt>
                      <c:pt idx="3">
                        <c:v>0.91203105435748488</c:v>
                      </c:pt>
                      <c:pt idx="4">
                        <c:v>0.90012375064934413</c:v>
                      </c:pt>
                      <c:pt idx="5">
                        <c:v>0.88021093082720125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28-0579-488A-85D6-FF5CF45D5039}"/>
                  </c:ext>
                </c:extLst>
              </c15:ser>
            </c15:filteredLineSeries>
          </c:ext>
        </c:extLst>
      </c:lineChart>
      <c:catAx>
        <c:axId val="1674929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674930959"/>
        <c:crosses val="autoZero"/>
        <c:auto val="1"/>
        <c:lblAlgn val="ctr"/>
        <c:lblOffset val="100"/>
        <c:noMultiLvlLbl val="0"/>
      </c:catAx>
      <c:valAx>
        <c:axId val="1674930959"/>
        <c:scaling>
          <c:orientation val="minMax"/>
          <c:max val="1.02"/>
          <c:min val="0.71000000000000008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#,##0.00_ ;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674929711"/>
        <c:crosses val="autoZero"/>
        <c:crossBetween val="between"/>
        <c:majorUnit val="1.0000000000000002E-2"/>
      </c:valAx>
    </c:plotArea>
    <c:plotVisOnly val="1"/>
    <c:dispBlanksAs val="gap"/>
    <c:showDLblsOverMax val="0"/>
    <c:extLst/>
  </c:chart>
  <c:spPr>
    <a:ln>
      <a:gradFill flip="none" rotWithShape="1">
        <a:gsLst>
          <a:gs pos="0">
            <a:schemeClr val="accent3">
              <a:lumMod val="5000"/>
              <a:lumOff val="95000"/>
            </a:schemeClr>
          </a:gs>
          <a:gs pos="74000">
            <a:schemeClr val="accent3">
              <a:lumMod val="45000"/>
              <a:lumOff val="55000"/>
            </a:schemeClr>
          </a:gs>
          <a:gs pos="83000">
            <a:schemeClr val="accent3">
              <a:lumMod val="45000"/>
              <a:lumOff val="55000"/>
            </a:schemeClr>
          </a:gs>
          <a:gs pos="100000">
            <a:schemeClr val="accent3">
              <a:lumMod val="30000"/>
              <a:lumOff val="70000"/>
            </a:schemeClr>
          </a:gs>
        </a:gsLst>
        <a:lin ang="5400000" scaled="1"/>
        <a:tileRect/>
      </a:gradFill>
    </a:ln>
  </c:spPr>
  <c:txPr>
    <a:bodyPr/>
    <a:lstStyle/>
    <a:p>
      <a:pPr>
        <a:defRPr sz="120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1824037</xdr:colOff>
      <xdr:row>23</xdr:row>
      <xdr:rowOff>123825</xdr:rowOff>
    </xdr:from>
    <xdr:to>
      <xdr:col>15</xdr:col>
      <xdr:colOff>57150</xdr:colOff>
      <xdr:row>67</xdr:row>
      <xdr:rowOff>47625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59D1039-6F1E-4C02-B498-B1CB3D4FFD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19050</xdr:colOff>
      <xdr:row>68</xdr:row>
      <xdr:rowOff>9526</xdr:rowOff>
    </xdr:from>
    <xdr:to>
      <xdr:col>13</xdr:col>
      <xdr:colOff>447415</xdr:colOff>
      <xdr:row>75</xdr:row>
      <xdr:rowOff>28575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52137DD-25B3-42C6-A58A-2FA459014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744326"/>
          <a:ext cx="6257665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0.13277</cdr:x>
      <cdr:y>0.08919</cdr:y>
    </cdr:from>
    <cdr:to>
      <cdr:x>0.95518</cdr:x>
      <cdr:y>0.09054</cdr:y>
    </cdr:to>
    <cdr:cxnSp macro="">
      <cdr:nvCxnSpPr>
        <cdr:cNvPr id="9" name="Connettore diritto 8">
          <a:extLst xmlns:a="http://schemas.openxmlformats.org/drawingml/2006/main">
            <a:ext uri="{FF2B5EF4-FFF2-40B4-BE49-F238E27FC236}">
              <a16:creationId xmlns:a16="http://schemas.microsoft.com/office/drawing/2014/main" id="{DF924CBE-9BCC-4EE6-81F0-8AB6A6A70FA1}"/>
            </a:ext>
          </a:extLst>
        </cdr:cNvPr>
        <cdr:cNvCxnSpPr/>
      </cdr:nvCxnSpPr>
      <cdr:spPr>
        <a:xfrm xmlns:a="http://schemas.openxmlformats.org/drawingml/2006/main">
          <a:off x="1128713" y="628650"/>
          <a:ext cx="6991350" cy="9525"/>
        </a:xfrm>
        <a:prstGeom xmlns:a="http://schemas.openxmlformats.org/drawingml/2006/main" prst="line">
          <a:avLst/>
        </a:prstGeom>
        <a:ln xmlns:a="http://schemas.openxmlformats.org/drawingml/2006/main" w="44450">
          <a:solidFill>
            <a:schemeClr val="accent1">
              <a:lumMod val="20000"/>
              <a:lumOff val="80000"/>
            </a:schemeClr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0.05322</cdr:x>
      <cdr:y>0.00135</cdr:y>
    </cdr:from>
    <cdr:to>
      <cdr:x>0.21793</cdr:x>
      <cdr:y>0.95405</cdr:y>
    </cdr:to>
    <cdr:sp macro="" textlink="">
      <cdr:nvSpPr>
        <cdr:cNvPr id="10" name="Rettangolo 9">
          <a:extLst xmlns:a="http://schemas.openxmlformats.org/drawingml/2006/main">
            <a:ext uri="{FF2B5EF4-FFF2-40B4-BE49-F238E27FC236}">
              <a16:creationId xmlns:a16="http://schemas.microsoft.com/office/drawing/2014/main" id="{A1806E4E-A2F6-4B67-8FE6-8D6DD75D653A}"/>
            </a:ext>
          </a:extLst>
        </cdr:cNvPr>
        <cdr:cNvSpPr/>
      </cdr:nvSpPr>
      <cdr:spPr>
        <a:xfrm xmlns:a="http://schemas.openxmlformats.org/drawingml/2006/main">
          <a:off x="452438" y="9524"/>
          <a:ext cx="1400175" cy="67151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0.13277</cdr:x>
      <cdr:y>0.08919</cdr:y>
    </cdr:from>
    <cdr:to>
      <cdr:x>0.95518</cdr:x>
      <cdr:y>0.09054</cdr:y>
    </cdr:to>
    <cdr:cxnSp macro="">
      <cdr:nvCxnSpPr>
        <cdr:cNvPr id="11" name="Connettore diritto 8">
          <a:extLst xmlns:a="http://schemas.openxmlformats.org/drawingml/2006/main">
            <a:ext uri="{FF2B5EF4-FFF2-40B4-BE49-F238E27FC236}">
              <a16:creationId xmlns:a16="http://schemas.microsoft.com/office/drawing/2014/main" id="{DF924CBE-9BCC-4EE6-81F0-8AB6A6A70FA1}"/>
            </a:ext>
          </a:extLst>
        </cdr:cNvPr>
        <cdr:cNvCxnSpPr/>
      </cdr:nvCxnSpPr>
      <cdr:spPr>
        <a:xfrm xmlns:a="http://schemas.openxmlformats.org/drawingml/2006/main">
          <a:off x="1128713" y="628650"/>
          <a:ext cx="6991350" cy="9525"/>
        </a:xfrm>
        <a:prstGeom xmlns:a="http://schemas.openxmlformats.org/drawingml/2006/main" prst="line">
          <a:avLst/>
        </a:prstGeom>
        <a:ln xmlns:a="http://schemas.openxmlformats.org/drawingml/2006/main" w="44450">
          <a:solidFill>
            <a:schemeClr val="accent1">
              <a:lumMod val="20000"/>
              <a:lumOff val="80000"/>
            </a:schemeClr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0.36358</cdr:x>
      <cdr:y>0</cdr:y>
    </cdr:from>
    <cdr:to>
      <cdr:x>0.52829</cdr:x>
      <cdr:y>0.9527</cdr:y>
    </cdr:to>
    <cdr:sp macro="" textlink="">
      <cdr:nvSpPr>
        <cdr:cNvPr id="12" name="Rettangolo 9">
          <a:extLst xmlns:a="http://schemas.openxmlformats.org/drawingml/2006/main">
            <a:ext uri="{FF2B5EF4-FFF2-40B4-BE49-F238E27FC236}">
              <a16:creationId xmlns:a16="http://schemas.microsoft.com/office/drawing/2014/main" id="{A1806E4E-A2F6-4B67-8FE6-8D6DD75D653A}"/>
            </a:ext>
          </a:extLst>
        </cdr:cNvPr>
        <cdr:cNvSpPr/>
      </cdr:nvSpPr>
      <cdr:spPr>
        <a:xfrm xmlns:a="http://schemas.openxmlformats.org/drawingml/2006/main">
          <a:off x="3090852" y="0"/>
          <a:ext cx="1400210" cy="671512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0.67712</cdr:x>
      <cdr:y>0</cdr:y>
    </cdr:from>
    <cdr:to>
      <cdr:x>0.84183</cdr:x>
      <cdr:y>0.95405</cdr:y>
    </cdr:to>
    <cdr:sp macro="" textlink="">
      <cdr:nvSpPr>
        <cdr:cNvPr id="13" name="Rettangolo 12">
          <a:extLst xmlns:a="http://schemas.openxmlformats.org/drawingml/2006/main">
            <a:ext uri="{FF2B5EF4-FFF2-40B4-BE49-F238E27FC236}">
              <a16:creationId xmlns:a16="http://schemas.microsoft.com/office/drawing/2014/main" id="{5AD88FBB-9A61-4428-B704-D99467AAA5F7}"/>
            </a:ext>
          </a:extLst>
        </cdr:cNvPr>
        <cdr:cNvSpPr/>
      </cdr:nvSpPr>
      <cdr:spPr>
        <a:xfrm xmlns:a="http://schemas.openxmlformats.org/drawingml/2006/main">
          <a:off x="5756275" y="0"/>
          <a:ext cx="1400210" cy="67246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0.96639</cdr:x>
      <cdr:y>0.78041</cdr:y>
    </cdr:from>
    <cdr:to>
      <cdr:x>1</cdr:x>
      <cdr:y>0.95743</cdr:y>
    </cdr:to>
    <cdr:sp macro="" textlink="">
      <cdr:nvSpPr>
        <cdr:cNvPr id="14" name="CasellaDiTesto 13">
          <a:extLst xmlns:a="http://schemas.openxmlformats.org/drawingml/2006/main">
            <a:ext uri="{FF2B5EF4-FFF2-40B4-BE49-F238E27FC236}">
              <a16:creationId xmlns:a16="http://schemas.microsoft.com/office/drawing/2014/main" id="{627C6BE7-2F21-406C-A780-81140E6D4F99}"/>
            </a:ext>
          </a:extLst>
        </cdr:cNvPr>
        <cdr:cNvSpPr txBox="1"/>
      </cdr:nvSpPr>
      <cdr:spPr>
        <a:xfrm xmlns:a="http://schemas.openxmlformats.org/drawingml/2006/main" rot="16200000">
          <a:off x="7734300" y="5981701"/>
          <a:ext cx="12477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900">
              <a:solidFill>
                <a:srgbClr val="C00000"/>
              </a:solidFill>
              <a:latin typeface="+mj-lt"/>
            </a:rPr>
            <a:t>@Reforming.it</a:t>
          </a:r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iv7b.istat.it/index.aspx?DatasetCode=DCCN_OCCQSEC2010" TargetMode="External"/><Relationship Id="rId2" Type="http://schemas.openxmlformats.org/officeDocument/2006/relationships/hyperlink" Target="http://dati.istat.it/OECDStat_Metadata/ShowMetadata.ashx?Dataset=DCCN_OCCQSEC2010&amp;Coords=%5bCORREZ%5d.%5bY%5d&amp;ShowOnWeb=true&amp;Lang=it" TargetMode="External"/><Relationship Id="rId1" Type="http://schemas.openxmlformats.org/officeDocument/2006/relationships/hyperlink" Target="http://dati.istat.it/OECDStat_Metadata/ShowMetadata.ashx?Dataset=DCCN_OCCQSEC2010&amp;ShowOnWeb=true&amp;Lang=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dativ7b.istat.it/index.aspx?DatasetCode=DCCN_OCCQSEC2010" TargetMode="External"/><Relationship Id="rId1" Type="http://schemas.openxmlformats.org/officeDocument/2006/relationships/hyperlink" Target="http://dati.istat.it/OECDStat_Metadata/ShowMetadata.ashx?Dataset=DCCN_OCCQSEC2010&amp;ShowOnWeb=true&amp;Lang=i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iv7b.istat.it/index.aspx?DatasetCode=DCCN_OCCQSEC2010" TargetMode="External"/><Relationship Id="rId1" Type="http://schemas.openxmlformats.org/officeDocument/2006/relationships/hyperlink" Target="http://dati.istat.it/OECDStat_Metadata/ShowMetadata.ashx?Dataset=DCCN_OCCQSEC2010&amp;ShowOnWeb=true&amp;Lang=it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showGridLines="0" tabSelected="1" topLeftCell="A2" workbookViewId="0">
      <selection activeCell="U59" sqref="U59"/>
    </sheetView>
  </sheetViews>
  <sheetFormatPr defaultRowHeight="12.75" x14ac:dyDescent="0.2"/>
  <cols>
    <col min="1" max="2" width="27.42578125" customWidth="1"/>
    <col min="3" max="3" width="2.42578125" customWidth="1"/>
    <col min="4" max="16" width="10.42578125" bestFit="1" customWidth="1"/>
  </cols>
  <sheetData>
    <row r="1" spans="1:16" hidden="1" x14ac:dyDescent="0.2">
      <c r="A1" s="3" t="e">
        <f ca="1">DotStatQuery(B1)</f>
        <v>#NAME?</v>
      </c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36" x14ac:dyDescent="0.2">
      <c r="A2" s="5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">
      <c r="A3" s="6" t="s">
        <v>2</v>
      </c>
      <c r="B3" s="7"/>
      <c r="C3" s="28"/>
      <c r="D3" s="29" t="s">
        <v>3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</row>
    <row r="4" spans="1:16" x14ac:dyDescent="0.2">
      <c r="A4" s="6" t="s">
        <v>4</v>
      </c>
      <c r="B4" s="7"/>
      <c r="C4" s="28"/>
      <c r="D4" s="29" t="s">
        <v>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9"/>
    </row>
    <row r="5" spans="1:16" x14ac:dyDescent="0.2">
      <c r="A5" s="6" t="s">
        <v>6</v>
      </c>
      <c r="B5" s="7"/>
      <c r="C5" s="28"/>
      <c r="D5" s="30" t="s">
        <v>7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1"/>
    </row>
    <row r="6" spans="1:16" x14ac:dyDescent="0.2">
      <c r="A6" s="6" t="s">
        <v>8</v>
      </c>
      <c r="B6" s="7"/>
      <c r="C6" s="28"/>
      <c r="D6" s="29" t="s">
        <v>9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9"/>
    </row>
    <row r="7" spans="1:16" x14ac:dyDescent="0.2">
      <c r="A7" s="31"/>
      <c r="B7" s="32"/>
      <c r="C7" s="33"/>
      <c r="D7" s="14" t="s">
        <v>10</v>
      </c>
      <c r="E7" s="14" t="s">
        <v>11</v>
      </c>
      <c r="F7" s="14" t="s">
        <v>12</v>
      </c>
      <c r="G7" s="14" t="s">
        <v>13</v>
      </c>
      <c r="H7" s="14" t="s">
        <v>14</v>
      </c>
      <c r="I7" s="14" t="s">
        <v>15</v>
      </c>
      <c r="J7" s="14" t="s">
        <v>16</v>
      </c>
      <c r="K7" s="14" t="s">
        <v>17</v>
      </c>
      <c r="L7" s="14" t="s">
        <v>18</v>
      </c>
      <c r="M7" s="14" t="s">
        <v>19</v>
      </c>
      <c r="N7" s="14" t="s">
        <v>20</v>
      </c>
      <c r="O7" s="14" t="s">
        <v>21</v>
      </c>
      <c r="P7" s="14" t="s">
        <v>22</v>
      </c>
    </row>
    <row r="8" spans="1:16" x14ac:dyDescent="0.2">
      <c r="A8" s="34" t="s">
        <v>23</v>
      </c>
      <c r="B8" s="34" t="s">
        <v>24</v>
      </c>
      <c r="C8" s="35" t="s">
        <v>25</v>
      </c>
      <c r="D8" s="35" t="s">
        <v>25</v>
      </c>
      <c r="E8" s="35" t="s">
        <v>25</v>
      </c>
      <c r="F8" s="35" t="s">
        <v>25</v>
      </c>
      <c r="G8" s="35" t="s">
        <v>25</v>
      </c>
      <c r="H8" s="35" t="s">
        <v>25</v>
      </c>
      <c r="I8" s="35" t="s">
        <v>25</v>
      </c>
      <c r="J8" s="35" t="s">
        <v>25</v>
      </c>
      <c r="K8" s="35" t="s">
        <v>25</v>
      </c>
      <c r="L8" s="35" t="s">
        <v>25</v>
      </c>
      <c r="M8" s="35" t="s">
        <v>25</v>
      </c>
      <c r="N8" s="35" t="s">
        <v>25</v>
      </c>
      <c r="O8" s="35" t="s">
        <v>25</v>
      </c>
      <c r="P8" s="35" t="s">
        <v>25</v>
      </c>
    </row>
    <row r="9" spans="1:16" x14ac:dyDescent="0.2">
      <c r="A9" s="22" t="s">
        <v>30</v>
      </c>
      <c r="B9" s="16" t="s">
        <v>37</v>
      </c>
      <c r="C9" s="36" t="s">
        <v>25</v>
      </c>
      <c r="D9" s="23">
        <v>19260</v>
      </c>
      <c r="E9" s="23">
        <v>19442.8</v>
      </c>
      <c r="F9" s="23">
        <v>19334.599999999999</v>
      </c>
      <c r="G9" s="23">
        <v>19313.8</v>
      </c>
      <c r="H9" s="23">
        <v>19365.400000000001</v>
      </c>
      <c r="I9" s="23">
        <v>19583.5</v>
      </c>
      <c r="J9" s="23">
        <v>19522.8</v>
      </c>
      <c r="K9" s="23">
        <v>19462.400000000001</v>
      </c>
      <c r="L9" s="23">
        <v>19388.5</v>
      </c>
      <c r="M9" s="23">
        <v>18918</v>
      </c>
      <c r="N9" s="23">
        <v>19117.099999999999</v>
      </c>
      <c r="O9" s="23">
        <v>19166.5</v>
      </c>
      <c r="P9" s="23">
        <v>19053.099999999999</v>
      </c>
    </row>
    <row r="10" spans="1:16" x14ac:dyDescent="0.2">
      <c r="A10" s="24"/>
      <c r="B10" s="16" t="s">
        <v>34</v>
      </c>
      <c r="C10" s="36" t="s">
        <v>25</v>
      </c>
      <c r="D10" s="37">
        <v>17052.099999999999</v>
      </c>
      <c r="E10" s="37">
        <v>17171.400000000001</v>
      </c>
      <c r="F10" s="37">
        <v>17128.8</v>
      </c>
      <c r="G10" s="37">
        <v>17132.7</v>
      </c>
      <c r="H10" s="37">
        <v>17161.7</v>
      </c>
      <c r="I10" s="37">
        <v>17264.5</v>
      </c>
      <c r="J10" s="37">
        <v>17200.5</v>
      </c>
      <c r="K10" s="37">
        <v>17029.7</v>
      </c>
      <c r="L10" s="37">
        <v>16093.7</v>
      </c>
      <c r="M10" s="37">
        <v>14278.5</v>
      </c>
      <c r="N10" s="37">
        <v>16057</v>
      </c>
      <c r="O10" s="37">
        <v>15871.4</v>
      </c>
      <c r="P10" s="37">
        <v>15978.1</v>
      </c>
    </row>
    <row r="11" spans="1:16" x14ac:dyDescent="0.2">
      <c r="A11" s="24"/>
      <c r="B11" s="16" t="s">
        <v>35</v>
      </c>
      <c r="C11" s="36" t="s">
        <v>25</v>
      </c>
      <c r="D11" s="23">
        <v>20265.2</v>
      </c>
      <c r="E11" s="23">
        <v>20464.400000000001</v>
      </c>
      <c r="F11" s="23">
        <v>20349.7</v>
      </c>
      <c r="G11" s="23">
        <v>20341.400000000001</v>
      </c>
      <c r="H11" s="23">
        <v>20386</v>
      </c>
      <c r="I11" s="23">
        <v>20618.599999999999</v>
      </c>
      <c r="J11" s="23">
        <v>20543</v>
      </c>
      <c r="K11" s="23">
        <v>20456.900000000001</v>
      </c>
      <c r="L11" s="23">
        <v>20352.599999999999</v>
      </c>
      <c r="M11" s="23">
        <v>19845.599999999999</v>
      </c>
      <c r="N11" s="23">
        <v>20041.2</v>
      </c>
      <c r="O11" s="23">
        <v>20084.099999999999</v>
      </c>
      <c r="P11" s="23">
        <v>19956.599999999999</v>
      </c>
    </row>
    <row r="12" spans="1:16" x14ac:dyDescent="0.2">
      <c r="A12" s="24"/>
      <c r="B12" s="16" t="s">
        <v>36</v>
      </c>
      <c r="C12" s="36" t="s">
        <v>25</v>
      </c>
      <c r="D12" s="37">
        <v>7622417.2000000002</v>
      </c>
      <c r="E12" s="37">
        <v>7703345.2999999998</v>
      </c>
      <c r="F12" s="37">
        <v>7687396.5</v>
      </c>
      <c r="G12" s="37">
        <v>7675374.0999999996</v>
      </c>
      <c r="H12" s="37">
        <v>7739311.2999999998</v>
      </c>
      <c r="I12" s="37">
        <v>7756475.2999999998</v>
      </c>
      <c r="J12" s="37">
        <v>7707223.7999999998</v>
      </c>
      <c r="K12" s="37">
        <v>7627165.7000000002</v>
      </c>
      <c r="L12" s="37">
        <v>7139256.9000000004</v>
      </c>
      <c r="M12" s="37">
        <v>6291316.0999999996</v>
      </c>
      <c r="N12" s="37">
        <v>7182673.7999999998</v>
      </c>
      <c r="O12" s="37">
        <v>7113771.5</v>
      </c>
      <c r="P12" s="37">
        <v>7101521.2000000002</v>
      </c>
    </row>
    <row r="13" spans="1:16" x14ac:dyDescent="0.2">
      <c r="A13" s="25"/>
      <c r="B13" s="16" t="s">
        <v>38</v>
      </c>
      <c r="C13" s="36"/>
      <c r="D13" s="37">
        <f>D10/D9</f>
        <v>0.88536344755970919</v>
      </c>
      <c r="E13" s="37">
        <f t="shared" ref="E13:P13" si="0">E10/E9</f>
        <v>0.88317526282222736</v>
      </c>
      <c r="F13" s="37">
        <f t="shared" si="0"/>
        <v>0.8859143711274089</v>
      </c>
      <c r="G13" s="37">
        <f t="shared" si="0"/>
        <v>0.88707038490612933</v>
      </c>
      <c r="H13" s="37">
        <f t="shared" si="0"/>
        <v>0.88620426120813411</v>
      </c>
      <c r="I13" s="37">
        <f t="shared" si="0"/>
        <v>0.88158398651926362</v>
      </c>
      <c r="J13" s="37">
        <f t="shared" si="0"/>
        <v>0.88104677607720205</v>
      </c>
      <c r="K13" s="37">
        <f t="shared" si="0"/>
        <v>0.87500513811246294</v>
      </c>
      <c r="L13" s="37">
        <f t="shared" si="0"/>
        <v>0.83006421332233027</v>
      </c>
      <c r="M13" s="37">
        <f t="shared" si="0"/>
        <v>0.75475737392959086</v>
      </c>
      <c r="N13" s="37">
        <f t="shared" si="0"/>
        <v>0.83992865026599228</v>
      </c>
      <c r="O13" s="37">
        <f t="shared" si="0"/>
        <v>0.82808024417603632</v>
      </c>
      <c r="P13" s="37">
        <f t="shared" si="0"/>
        <v>0.83860894027743527</v>
      </c>
    </row>
    <row r="14" spans="1:16" ht="13.5" customHeight="1" x14ac:dyDescent="0.2">
      <c r="A14" s="22" t="s">
        <v>39</v>
      </c>
      <c r="B14" s="16" t="s">
        <v>37</v>
      </c>
      <c r="C14" s="36" t="s">
        <v>25</v>
      </c>
      <c r="D14" s="23">
        <v>481.1</v>
      </c>
      <c r="E14" s="23">
        <v>486.1</v>
      </c>
      <c r="F14" s="23">
        <v>474.6</v>
      </c>
      <c r="G14" s="23">
        <v>476.1</v>
      </c>
      <c r="H14" s="23">
        <v>476.3</v>
      </c>
      <c r="I14" s="23">
        <v>482.7</v>
      </c>
      <c r="J14" s="23">
        <v>482.3</v>
      </c>
      <c r="K14" s="23">
        <v>487.4</v>
      </c>
      <c r="L14" s="23">
        <v>485.2</v>
      </c>
      <c r="M14" s="23">
        <v>479.5</v>
      </c>
      <c r="N14" s="23">
        <v>497.3</v>
      </c>
      <c r="O14" s="23">
        <v>492.2</v>
      </c>
      <c r="P14" s="23">
        <v>496.4</v>
      </c>
    </row>
    <row r="15" spans="1:16" x14ac:dyDescent="0.2">
      <c r="A15" s="24"/>
      <c r="B15" s="16" t="s">
        <v>34</v>
      </c>
      <c r="C15" s="36" t="s">
        <v>25</v>
      </c>
      <c r="D15" s="37">
        <v>446</v>
      </c>
      <c r="E15" s="37">
        <v>451.1</v>
      </c>
      <c r="F15" s="37">
        <v>442.1</v>
      </c>
      <c r="G15" s="37">
        <v>444.5</v>
      </c>
      <c r="H15" s="37">
        <v>446.2</v>
      </c>
      <c r="I15" s="37">
        <v>450.7</v>
      </c>
      <c r="J15" s="37">
        <v>446.9</v>
      </c>
      <c r="K15" s="37">
        <v>445.4</v>
      </c>
      <c r="L15" s="37">
        <v>435</v>
      </c>
      <c r="M15" s="37">
        <v>415.3</v>
      </c>
      <c r="N15" s="37">
        <v>451.6</v>
      </c>
      <c r="O15" s="37">
        <v>428.3</v>
      </c>
      <c r="P15" s="37">
        <v>447.9</v>
      </c>
    </row>
    <row r="16" spans="1:16" x14ac:dyDescent="0.2">
      <c r="A16" s="24"/>
      <c r="B16" s="16" t="s">
        <v>35</v>
      </c>
      <c r="C16" s="36" t="s">
        <v>25</v>
      </c>
      <c r="D16" s="23">
        <v>508.5</v>
      </c>
      <c r="E16" s="23">
        <v>513.4</v>
      </c>
      <c r="F16" s="23">
        <v>502.7</v>
      </c>
      <c r="G16" s="23">
        <v>504.5</v>
      </c>
      <c r="H16" s="23">
        <v>505.4</v>
      </c>
      <c r="I16" s="23">
        <v>511.7</v>
      </c>
      <c r="J16" s="23">
        <v>511.3</v>
      </c>
      <c r="K16" s="23">
        <v>515.70000000000005</v>
      </c>
      <c r="L16" s="23">
        <v>512.79999999999995</v>
      </c>
      <c r="M16" s="23">
        <v>507.2</v>
      </c>
      <c r="N16" s="23">
        <v>524.29999999999995</v>
      </c>
      <c r="O16" s="23">
        <v>520.4</v>
      </c>
      <c r="P16" s="23">
        <v>524.29999999999995</v>
      </c>
    </row>
    <row r="17" spans="1:16" x14ac:dyDescent="0.2">
      <c r="A17" s="24"/>
      <c r="B17" s="16" t="s">
        <v>36</v>
      </c>
      <c r="C17" s="36" t="s">
        <v>25</v>
      </c>
      <c r="D17" s="37">
        <v>211033.9</v>
      </c>
      <c r="E17" s="37">
        <v>215749.9</v>
      </c>
      <c r="F17" s="37">
        <v>211637.4</v>
      </c>
      <c r="G17" s="37">
        <v>211646</v>
      </c>
      <c r="H17" s="37">
        <v>214082.5</v>
      </c>
      <c r="I17" s="37">
        <v>208676.6</v>
      </c>
      <c r="J17" s="37">
        <v>210618.7</v>
      </c>
      <c r="K17" s="37">
        <v>216273.2</v>
      </c>
      <c r="L17" s="37">
        <v>207730.1</v>
      </c>
      <c r="M17" s="37">
        <v>191254.6</v>
      </c>
      <c r="N17" s="37">
        <v>214732.4</v>
      </c>
      <c r="O17" s="37">
        <v>207581.4</v>
      </c>
      <c r="P17" s="37">
        <v>216165</v>
      </c>
    </row>
    <row r="18" spans="1:16" x14ac:dyDescent="0.2">
      <c r="A18" s="25"/>
      <c r="B18" s="16" t="s">
        <v>38</v>
      </c>
      <c r="C18" s="36"/>
      <c r="D18" s="37">
        <f>D15/D14</f>
        <v>0.92704219496986073</v>
      </c>
      <c r="E18" s="37">
        <f t="shared" ref="E18:P18" si="1">E15/E14</f>
        <v>0.92799835424809707</v>
      </c>
      <c r="F18" s="37">
        <f t="shared" si="1"/>
        <v>0.93152128107880316</v>
      </c>
      <c r="G18" s="37">
        <f t="shared" si="1"/>
        <v>0.93362738920394872</v>
      </c>
      <c r="H18" s="37">
        <f t="shared" si="1"/>
        <v>0.93680453495695981</v>
      </c>
      <c r="I18" s="37">
        <f t="shared" si="1"/>
        <v>0.93370623575719913</v>
      </c>
      <c r="J18" s="37">
        <f t="shared" si="1"/>
        <v>0.92660170018660581</v>
      </c>
      <c r="K18" s="37">
        <f t="shared" si="1"/>
        <v>0.91382847763643826</v>
      </c>
      <c r="L18" s="37">
        <f t="shared" si="1"/>
        <v>0.89653751030502893</v>
      </c>
      <c r="M18" s="37">
        <f t="shared" si="1"/>
        <v>0.86611053180396247</v>
      </c>
      <c r="N18" s="37">
        <f t="shared" si="1"/>
        <v>0.90810376030565054</v>
      </c>
      <c r="O18" s="37">
        <f t="shared" si="1"/>
        <v>0.87017472572125154</v>
      </c>
      <c r="P18" s="37">
        <f t="shared" si="1"/>
        <v>0.90229653505237706</v>
      </c>
    </row>
    <row r="19" spans="1:16" x14ac:dyDescent="0.2">
      <c r="A19" s="22" t="s">
        <v>31</v>
      </c>
      <c r="B19" s="16" t="s">
        <v>37</v>
      </c>
      <c r="C19" s="36" t="s">
        <v>25</v>
      </c>
      <c r="D19" s="23">
        <v>20.5</v>
      </c>
      <c r="E19" s="23">
        <v>20.5</v>
      </c>
      <c r="F19" s="23">
        <v>20.5</v>
      </c>
      <c r="G19" s="23">
        <v>20.5</v>
      </c>
      <c r="H19" s="23">
        <v>20.5</v>
      </c>
      <c r="I19" s="23">
        <v>20.5</v>
      </c>
      <c r="J19" s="23">
        <v>20.5</v>
      </c>
      <c r="K19" s="23">
        <v>20.6</v>
      </c>
      <c r="L19" s="23">
        <v>20.6</v>
      </c>
      <c r="M19" s="23">
        <v>20.6</v>
      </c>
      <c r="N19" s="23">
        <v>20.7</v>
      </c>
      <c r="O19" s="23">
        <v>20.6</v>
      </c>
      <c r="P19" s="23"/>
    </row>
    <row r="20" spans="1:16" x14ac:dyDescent="0.2">
      <c r="A20" s="24"/>
      <c r="B20" s="16" t="s">
        <v>34</v>
      </c>
      <c r="C20" s="36" t="s">
        <v>25</v>
      </c>
      <c r="D20" s="37">
        <v>18.8</v>
      </c>
      <c r="E20" s="37">
        <v>18.899999999999999</v>
      </c>
      <c r="F20" s="37">
        <v>19</v>
      </c>
      <c r="G20" s="37">
        <v>19</v>
      </c>
      <c r="H20" s="37">
        <v>19.100000000000001</v>
      </c>
      <c r="I20" s="37">
        <v>19.3</v>
      </c>
      <c r="J20" s="37">
        <v>18.899999999999999</v>
      </c>
      <c r="K20" s="37">
        <v>18.7</v>
      </c>
      <c r="L20" s="37">
        <v>17.8</v>
      </c>
      <c r="M20" s="37">
        <v>16.899999999999999</v>
      </c>
      <c r="N20" s="37">
        <v>17.5</v>
      </c>
      <c r="O20" s="37">
        <v>17.8</v>
      </c>
      <c r="P20" s="37"/>
    </row>
    <row r="21" spans="1:16" x14ac:dyDescent="0.2">
      <c r="A21" s="24"/>
      <c r="B21" s="16" t="s">
        <v>35</v>
      </c>
      <c r="C21" s="36" t="s">
        <v>25</v>
      </c>
      <c r="D21" s="23">
        <v>20.6</v>
      </c>
      <c r="E21" s="23">
        <v>20.6</v>
      </c>
      <c r="F21" s="23">
        <v>20.7</v>
      </c>
      <c r="G21" s="23">
        <v>20.7</v>
      </c>
      <c r="H21" s="23">
        <v>20.7</v>
      </c>
      <c r="I21" s="23">
        <v>20.7</v>
      </c>
      <c r="J21" s="23">
        <v>20.7</v>
      </c>
      <c r="K21" s="23">
        <v>20.8</v>
      </c>
      <c r="L21" s="23">
        <v>20.8</v>
      </c>
      <c r="M21" s="23">
        <v>20.8</v>
      </c>
      <c r="N21" s="23">
        <v>20.9</v>
      </c>
      <c r="O21" s="23">
        <v>20.8</v>
      </c>
      <c r="P21" s="23"/>
    </row>
    <row r="22" spans="1:16" x14ac:dyDescent="0.2">
      <c r="A22" s="24"/>
      <c r="B22" s="16" t="s">
        <v>36</v>
      </c>
      <c r="C22" s="36" t="s">
        <v>25</v>
      </c>
      <c r="D22" s="37">
        <v>9250.4</v>
      </c>
      <c r="E22" s="37">
        <v>9211</v>
      </c>
      <c r="F22" s="37">
        <v>9349.7000000000007</v>
      </c>
      <c r="G22" s="37">
        <v>9282</v>
      </c>
      <c r="H22" s="37">
        <v>9470.5</v>
      </c>
      <c r="I22" s="37">
        <v>9517.9</v>
      </c>
      <c r="J22" s="37">
        <v>9248.5</v>
      </c>
      <c r="K22" s="37">
        <v>9094.7999999999993</v>
      </c>
      <c r="L22" s="37">
        <v>8614.4</v>
      </c>
      <c r="M22" s="37">
        <v>8376.1</v>
      </c>
      <c r="N22" s="37">
        <v>8468.2999999999993</v>
      </c>
      <c r="O22" s="37">
        <v>8466.5</v>
      </c>
      <c r="P22" s="37"/>
    </row>
    <row r="23" spans="1:16" x14ac:dyDescent="0.2">
      <c r="A23" s="25"/>
      <c r="B23" s="16" t="s">
        <v>38</v>
      </c>
      <c r="C23" s="36"/>
      <c r="D23" s="37">
        <f>D20/D19</f>
        <v>0.91707317073170735</v>
      </c>
      <c r="E23" s="37">
        <f t="shared" ref="E23:P23" si="2">E20/E19</f>
        <v>0.92195121951219505</v>
      </c>
      <c r="F23" s="37">
        <f t="shared" si="2"/>
        <v>0.92682926829268297</v>
      </c>
      <c r="G23" s="37">
        <f t="shared" si="2"/>
        <v>0.92682926829268297</v>
      </c>
      <c r="H23" s="37">
        <f t="shared" si="2"/>
        <v>0.93170731707317078</v>
      </c>
      <c r="I23" s="37">
        <f t="shared" si="2"/>
        <v>0.9414634146341464</v>
      </c>
      <c r="J23" s="37">
        <f t="shared" si="2"/>
        <v>0.92195121951219505</v>
      </c>
      <c r="K23" s="37">
        <f t="shared" si="2"/>
        <v>0.90776699029126207</v>
      </c>
      <c r="L23" s="37">
        <f t="shared" si="2"/>
        <v>0.86407766990291257</v>
      </c>
      <c r="M23" s="37">
        <f t="shared" si="2"/>
        <v>0.82038834951456296</v>
      </c>
      <c r="N23" s="37">
        <f t="shared" si="2"/>
        <v>0.84541062801932365</v>
      </c>
      <c r="O23" s="37">
        <f t="shared" si="2"/>
        <v>0.86407766990291257</v>
      </c>
      <c r="P23" s="37"/>
    </row>
    <row r="24" spans="1:16" x14ac:dyDescent="0.2">
      <c r="A24" s="22" t="s">
        <v>32</v>
      </c>
      <c r="B24" s="16" t="s">
        <v>37</v>
      </c>
      <c r="C24" s="36" t="s">
        <v>25</v>
      </c>
      <c r="D24" s="23">
        <v>3435.5</v>
      </c>
      <c r="E24" s="23">
        <v>3450.6</v>
      </c>
      <c r="F24" s="23">
        <v>3457.2</v>
      </c>
      <c r="G24" s="23">
        <v>3456.6</v>
      </c>
      <c r="H24" s="23">
        <v>3467.9</v>
      </c>
      <c r="I24" s="23">
        <v>3480.6</v>
      </c>
      <c r="J24" s="23">
        <v>3480.2</v>
      </c>
      <c r="K24" s="23">
        <v>3478.3</v>
      </c>
      <c r="L24" s="23">
        <v>3473.7</v>
      </c>
      <c r="M24" s="23">
        <v>3437.9</v>
      </c>
      <c r="N24" s="23">
        <v>3452.3</v>
      </c>
      <c r="O24" s="23">
        <v>3459.5</v>
      </c>
      <c r="P24" s="23">
        <v>3469.1</v>
      </c>
    </row>
    <row r="25" spans="1:16" x14ac:dyDescent="0.2">
      <c r="A25" s="24"/>
      <c r="B25" s="16" t="s">
        <v>34</v>
      </c>
      <c r="C25" s="36" t="s">
        <v>25</v>
      </c>
      <c r="D25" s="37">
        <v>2951.9</v>
      </c>
      <c r="E25" s="37">
        <v>2961.7</v>
      </c>
      <c r="F25" s="37">
        <v>2964.6</v>
      </c>
      <c r="G25" s="37">
        <v>2959.2</v>
      </c>
      <c r="H25" s="37">
        <v>2955.3</v>
      </c>
      <c r="I25" s="37">
        <v>2950.5</v>
      </c>
      <c r="J25" s="37">
        <v>2951.6</v>
      </c>
      <c r="K25" s="37">
        <v>2951.8</v>
      </c>
      <c r="L25" s="37">
        <v>2722.2</v>
      </c>
      <c r="M25" s="37">
        <v>2318.8000000000002</v>
      </c>
      <c r="N25" s="37">
        <v>2806.4</v>
      </c>
      <c r="O25" s="37">
        <v>2748.7</v>
      </c>
      <c r="P25" s="37">
        <v>2846.2</v>
      </c>
    </row>
    <row r="26" spans="1:16" x14ac:dyDescent="0.2">
      <c r="A26" s="24"/>
      <c r="B26" s="16" t="s">
        <v>35</v>
      </c>
      <c r="C26" s="36" t="s">
        <v>25</v>
      </c>
      <c r="D26" s="23">
        <v>3452.9</v>
      </c>
      <c r="E26" s="23">
        <v>3468.4</v>
      </c>
      <c r="F26" s="23">
        <v>3475.3</v>
      </c>
      <c r="G26" s="23">
        <v>3474.7</v>
      </c>
      <c r="H26" s="23">
        <v>3486.3</v>
      </c>
      <c r="I26" s="23">
        <v>3499.2</v>
      </c>
      <c r="J26" s="23">
        <v>3498.6</v>
      </c>
      <c r="K26" s="23">
        <v>3496.7</v>
      </c>
      <c r="L26" s="23">
        <v>3491.8</v>
      </c>
      <c r="M26" s="23">
        <v>3455.5</v>
      </c>
      <c r="N26" s="23">
        <v>3470.2</v>
      </c>
      <c r="O26" s="23">
        <v>3477.8</v>
      </c>
      <c r="P26" s="23">
        <v>3487.9</v>
      </c>
    </row>
    <row r="27" spans="1:16" x14ac:dyDescent="0.2">
      <c r="A27" s="24"/>
      <c r="B27" s="16" t="s">
        <v>36</v>
      </c>
      <c r="C27" s="36" t="s">
        <v>25</v>
      </c>
      <c r="D27" s="37">
        <v>1475128.2</v>
      </c>
      <c r="E27" s="37">
        <v>1476631.1</v>
      </c>
      <c r="F27" s="37">
        <v>1486497.7</v>
      </c>
      <c r="G27" s="37">
        <v>1487517</v>
      </c>
      <c r="H27" s="37">
        <v>1487649.7</v>
      </c>
      <c r="I27" s="37">
        <v>1483264.6</v>
      </c>
      <c r="J27" s="37">
        <v>1481888.4</v>
      </c>
      <c r="K27" s="37">
        <v>1468547.6</v>
      </c>
      <c r="L27" s="37">
        <v>1325280</v>
      </c>
      <c r="M27" s="37">
        <v>1144661</v>
      </c>
      <c r="N27" s="37">
        <v>1405317.5</v>
      </c>
      <c r="O27" s="37">
        <v>1378738.1</v>
      </c>
      <c r="P27" s="37">
        <v>1403782.9</v>
      </c>
    </row>
    <row r="28" spans="1:16" x14ac:dyDescent="0.2">
      <c r="A28" s="25"/>
      <c r="B28" s="16" t="s">
        <v>38</v>
      </c>
      <c r="C28" s="36"/>
      <c r="D28" s="37">
        <f>D25/D24</f>
        <v>0.85923446368796397</v>
      </c>
      <c r="E28" s="37">
        <f t="shared" ref="E28:P28" si="3">E25/E24</f>
        <v>0.85831449602967602</v>
      </c>
      <c r="F28" s="37">
        <f t="shared" si="3"/>
        <v>0.85751475182228398</v>
      </c>
      <c r="G28" s="37">
        <f t="shared" si="3"/>
        <v>0.85610137128970665</v>
      </c>
      <c r="H28" s="37">
        <f t="shared" si="3"/>
        <v>0.85218720262983361</v>
      </c>
      <c r="I28" s="37">
        <f t="shared" si="3"/>
        <v>0.84769867264264787</v>
      </c>
      <c r="J28" s="37">
        <f t="shared" si="3"/>
        <v>0.84811217746106549</v>
      </c>
      <c r="K28" s="37">
        <f t="shared" si="3"/>
        <v>0.84863295287928009</v>
      </c>
      <c r="L28" s="37">
        <f t="shared" si="3"/>
        <v>0.78366007427238971</v>
      </c>
      <c r="M28" s="37">
        <f t="shared" si="3"/>
        <v>0.6744815148782688</v>
      </c>
      <c r="N28" s="37">
        <f t="shared" si="3"/>
        <v>0.81290733713756047</v>
      </c>
      <c r="O28" s="37">
        <f t="shared" si="3"/>
        <v>0.79453678277207684</v>
      </c>
      <c r="P28" s="37">
        <f t="shared" si="3"/>
        <v>0.82044334265371421</v>
      </c>
    </row>
    <row r="29" spans="1:16" ht="13.5" customHeight="1" x14ac:dyDescent="0.2">
      <c r="A29" s="22" t="s">
        <v>40</v>
      </c>
      <c r="B29" s="16" t="s">
        <v>37</v>
      </c>
      <c r="C29" s="36" t="s">
        <v>25</v>
      </c>
      <c r="D29" s="23">
        <v>295.8</v>
      </c>
      <c r="E29" s="23">
        <v>297.39999999999998</v>
      </c>
      <c r="F29" s="23">
        <v>298.7</v>
      </c>
      <c r="G29" s="23">
        <v>299.8</v>
      </c>
      <c r="H29" s="23">
        <v>300.5</v>
      </c>
      <c r="I29" s="23">
        <v>303.10000000000002</v>
      </c>
      <c r="J29" s="23">
        <v>304</v>
      </c>
      <c r="K29" s="23">
        <v>304.3</v>
      </c>
      <c r="L29" s="23">
        <v>305.3</v>
      </c>
      <c r="M29" s="23">
        <v>303.8</v>
      </c>
      <c r="N29" s="23">
        <v>305.7</v>
      </c>
      <c r="O29" s="23">
        <v>306.10000000000002</v>
      </c>
      <c r="P29" s="23"/>
    </row>
    <row r="30" spans="1:16" x14ac:dyDescent="0.2">
      <c r="A30" s="24"/>
      <c r="B30" s="16" t="s">
        <v>34</v>
      </c>
      <c r="C30" s="36" t="s">
        <v>25</v>
      </c>
      <c r="D30" s="37">
        <v>264.8</v>
      </c>
      <c r="E30" s="37">
        <v>266</v>
      </c>
      <c r="F30" s="37">
        <v>267.89999999999998</v>
      </c>
      <c r="G30" s="37">
        <v>269.5</v>
      </c>
      <c r="H30" s="37">
        <v>270.89999999999998</v>
      </c>
      <c r="I30" s="37">
        <v>272.39999999999998</v>
      </c>
      <c r="J30" s="37">
        <v>274.10000000000002</v>
      </c>
      <c r="K30" s="37">
        <v>274.10000000000002</v>
      </c>
      <c r="L30" s="37">
        <v>260.39999999999998</v>
      </c>
      <c r="M30" s="37">
        <v>257.3</v>
      </c>
      <c r="N30" s="37">
        <v>280.60000000000002</v>
      </c>
      <c r="O30" s="37">
        <v>276</v>
      </c>
      <c r="P30" s="37"/>
    </row>
    <row r="31" spans="1:16" x14ac:dyDescent="0.2">
      <c r="A31" s="24"/>
      <c r="B31" s="16" t="s">
        <v>35</v>
      </c>
      <c r="C31" s="36" t="s">
        <v>25</v>
      </c>
      <c r="D31" s="23">
        <v>297</v>
      </c>
      <c r="E31" s="23">
        <v>298.7</v>
      </c>
      <c r="F31" s="23">
        <v>299.89999999999998</v>
      </c>
      <c r="G31" s="23">
        <v>301</v>
      </c>
      <c r="H31" s="23">
        <v>301.7</v>
      </c>
      <c r="I31" s="23">
        <v>304.5</v>
      </c>
      <c r="J31" s="23">
        <v>305.3</v>
      </c>
      <c r="K31" s="23">
        <v>305.7</v>
      </c>
      <c r="L31" s="23">
        <v>306.8</v>
      </c>
      <c r="M31" s="23">
        <v>305.10000000000002</v>
      </c>
      <c r="N31" s="23">
        <v>307</v>
      </c>
      <c r="O31" s="23">
        <v>307.3</v>
      </c>
      <c r="P31" s="23"/>
    </row>
    <row r="32" spans="1:16" x14ac:dyDescent="0.2">
      <c r="A32" s="24"/>
      <c r="B32" s="16" t="s">
        <v>36</v>
      </c>
      <c r="C32" s="36" t="s">
        <v>25</v>
      </c>
      <c r="D32" s="37">
        <v>128107.4</v>
      </c>
      <c r="E32" s="37">
        <v>128586.5</v>
      </c>
      <c r="F32" s="37">
        <v>129667.8</v>
      </c>
      <c r="G32" s="37">
        <v>129531.3</v>
      </c>
      <c r="H32" s="37">
        <v>131337.70000000001</v>
      </c>
      <c r="I32" s="37">
        <v>132331.9</v>
      </c>
      <c r="J32" s="37">
        <v>131319.9</v>
      </c>
      <c r="K32" s="37">
        <v>132702.39999999999</v>
      </c>
      <c r="L32" s="37">
        <v>125744.8</v>
      </c>
      <c r="M32" s="37">
        <v>123903.1</v>
      </c>
      <c r="N32" s="37">
        <v>134149.5</v>
      </c>
      <c r="O32" s="37">
        <v>133593.1</v>
      </c>
      <c r="P32" s="37"/>
    </row>
    <row r="33" spans="1:16" x14ac:dyDescent="0.2">
      <c r="A33" s="25"/>
      <c r="B33" s="16" t="s">
        <v>38</v>
      </c>
      <c r="C33" s="36"/>
      <c r="D33" s="37">
        <f>D30/D29</f>
        <v>0.89519945909398246</v>
      </c>
      <c r="E33" s="37">
        <f t="shared" ref="E33:P33" si="4">E30/E29</f>
        <v>0.89441829186281108</v>
      </c>
      <c r="F33" s="37">
        <f t="shared" si="4"/>
        <v>0.8968865082022095</v>
      </c>
      <c r="G33" s="37">
        <f t="shared" si="4"/>
        <v>0.89893262174783184</v>
      </c>
      <c r="H33" s="37">
        <f t="shared" si="4"/>
        <v>0.90149750415973373</v>
      </c>
      <c r="I33" s="37">
        <f t="shared" si="4"/>
        <v>0.89871329594193317</v>
      </c>
      <c r="J33" s="37">
        <f t="shared" si="4"/>
        <v>0.90164473684210533</v>
      </c>
      <c r="K33" s="37">
        <f t="shared" si="4"/>
        <v>0.90075583305948081</v>
      </c>
      <c r="L33" s="37">
        <f t="shared" si="4"/>
        <v>0.85293154274484106</v>
      </c>
      <c r="M33" s="37">
        <f t="shared" si="4"/>
        <v>0.84693877551020413</v>
      </c>
      <c r="N33" s="37">
        <f t="shared" si="4"/>
        <v>0.91789335950278061</v>
      </c>
      <c r="O33" s="37">
        <f t="shared" si="4"/>
        <v>0.90166612218229325</v>
      </c>
      <c r="P33" s="37"/>
    </row>
    <row r="34" spans="1:16" x14ac:dyDescent="0.2">
      <c r="A34" s="22" t="s">
        <v>33</v>
      </c>
      <c r="B34" s="16" t="s">
        <v>37</v>
      </c>
      <c r="C34" s="36" t="s">
        <v>25</v>
      </c>
      <c r="D34" s="23">
        <v>915.6</v>
      </c>
      <c r="E34" s="23">
        <v>931.1</v>
      </c>
      <c r="F34" s="23">
        <v>941.2</v>
      </c>
      <c r="G34" s="23">
        <v>968.2</v>
      </c>
      <c r="H34" s="23">
        <v>921.7</v>
      </c>
      <c r="I34" s="23">
        <v>934.2</v>
      </c>
      <c r="J34" s="23">
        <v>960.1</v>
      </c>
      <c r="K34" s="23">
        <v>976.7</v>
      </c>
      <c r="L34" s="23">
        <v>961.2</v>
      </c>
      <c r="M34" s="23">
        <v>952.1</v>
      </c>
      <c r="N34" s="23">
        <v>970</v>
      </c>
      <c r="O34" s="23">
        <v>973</v>
      </c>
      <c r="P34" s="23">
        <v>1020.7</v>
      </c>
    </row>
    <row r="35" spans="1:16" x14ac:dyDescent="0.2">
      <c r="A35" s="24"/>
      <c r="B35" s="16" t="s">
        <v>34</v>
      </c>
      <c r="C35" s="36" t="s">
        <v>25</v>
      </c>
      <c r="D35" s="37">
        <v>821.4</v>
      </c>
      <c r="E35" s="37">
        <v>826.7</v>
      </c>
      <c r="F35" s="37">
        <v>830.1</v>
      </c>
      <c r="G35" s="37">
        <v>833.8</v>
      </c>
      <c r="H35" s="37">
        <v>838.3</v>
      </c>
      <c r="I35" s="37">
        <v>834.3</v>
      </c>
      <c r="J35" s="37">
        <v>846.1</v>
      </c>
      <c r="K35" s="37">
        <v>848.1</v>
      </c>
      <c r="L35" s="37">
        <v>786.2</v>
      </c>
      <c r="M35" s="37">
        <v>675.7</v>
      </c>
      <c r="N35" s="37">
        <v>857.3</v>
      </c>
      <c r="O35" s="37">
        <v>841.5</v>
      </c>
      <c r="P35" s="37">
        <v>897.3</v>
      </c>
    </row>
    <row r="36" spans="1:16" x14ac:dyDescent="0.2">
      <c r="A36" s="24"/>
      <c r="B36" s="16" t="s">
        <v>35</v>
      </c>
      <c r="C36" s="36" t="s">
        <v>25</v>
      </c>
      <c r="D36" s="23">
        <v>924.8</v>
      </c>
      <c r="E36" s="23">
        <v>941.1</v>
      </c>
      <c r="F36" s="23">
        <v>951.4</v>
      </c>
      <c r="G36" s="23">
        <v>979.1</v>
      </c>
      <c r="H36" s="23">
        <v>931.1</v>
      </c>
      <c r="I36" s="23">
        <v>944</v>
      </c>
      <c r="J36" s="23">
        <v>970.2</v>
      </c>
      <c r="K36" s="23">
        <v>986.6</v>
      </c>
      <c r="L36" s="23">
        <v>969.7</v>
      </c>
      <c r="M36" s="23">
        <v>960.6</v>
      </c>
      <c r="N36" s="23">
        <v>979.4</v>
      </c>
      <c r="O36" s="23">
        <v>983.3</v>
      </c>
      <c r="P36" s="23">
        <v>1030.0999999999999</v>
      </c>
    </row>
    <row r="37" spans="1:16" x14ac:dyDescent="0.2">
      <c r="A37" s="24"/>
      <c r="B37" s="16" t="s">
        <v>36</v>
      </c>
      <c r="C37" s="36" t="s">
        <v>25</v>
      </c>
      <c r="D37" s="37">
        <v>403382.9</v>
      </c>
      <c r="E37" s="37">
        <v>409441.4</v>
      </c>
      <c r="F37" s="37">
        <v>419053.5</v>
      </c>
      <c r="G37" s="37">
        <v>430076</v>
      </c>
      <c r="H37" s="37">
        <v>415637.1</v>
      </c>
      <c r="I37" s="37">
        <v>414408.4</v>
      </c>
      <c r="J37" s="37">
        <v>424623.2</v>
      </c>
      <c r="K37" s="37">
        <v>434490.5</v>
      </c>
      <c r="L37" s="37">
        <v>388198.8</v>
      </c>
      <c r="M37" s="37">
        <v>332210.7</v>
      </c>
      <c r="N37" s="37">
        <v>427177.7</v>
      </c>
      <c r="O37" s="37">
        <v>425546.4</v>
      </c>
      <c r="P37" s="37">
        <v>453388.79999999999</v>
      </c>
    </row>
    <row r="38" spans="1:16" x14ac:dyDescent="0.2">
      <c r="A38" s="25"/>
      <c r="B38" s="16" t="s">
        <v>38</v>
      </c>
      <c r="C38" s="36"/>
      <c r="D38" s="37">
        <f>D35/D34</f>
        <v>0.89711664482306674</v>
      </c>
      <c r="E38" s="37">
        <f t="shared" ref="E38:P38" si="5">E35/E34</f>
        <v>0.88787455697562023</v>
      </c>
      <c r="F38" s="37">
        <f t="shared" si="5"/>
        <v>0.88195920101997449</v>
      </c>
      <c r="G38" s="37">
        <f t="shared" si="5"/>
        <v>0.86118570543276174</v>
      </c>
      <c r="H38" s="37">
        <f t="shared" si="5"/>
        <v>0.909515026581317</v>
      </c>
      <c r="I38" s="37">
        <f t="shared" si="5"/>
        <v>0.89306358381502882</v>
      </c>
      <c r="J38" s="37">
        <f t="shared" si="5"/>
        <v>0.88126236850328088</v>
      </c>
      <c r="K38" s="37">
        <f t="shared" si="5"/>
        <v>0.86833213883485205</v>
      </c>
      <c r="L38" s="37">
        <f t="shared" si="5"/>
        <v>0.81793591344153138</v>
      </c>
      <c r="M38" s="37">
        <f t="shared" si="5"/>
        <v>0.7096943598361517</v>
      </c>
      <c r="N38" s="37">
        <f t="shared" si="5"/>
        <v>0.88381443298969065</v>
      </c>
      <c r="O38" s="37">
        <f t="shared" si="5"/>
        <v>0.86485097636176778</v>
      </c>
      <c r="P38" s="37">
        <f t="shared" si="5"/>
        <v>0.87910257666307423</v>
      </c>
    </row>
    <row r="39" spans="1:16" x14ac:dyDescent="0.2">
      <c r="A39" s="22" t="s">
        <v>41</v>
      </c>
      <c r="B39" s="16" t="s">
        <v>37</v>
      </c>
      <c r="C39" s="36" t="s">
        <v>25</v>
      </c>
      <c r="D39" s="23">
        <v>14111.6</v>
      </c>
      <c r="E39" s="23">
        <v>14257.2</v>
      </c>
      <c r="F39" s="23">
        <v>14142.4</v>
      </c>
      <c r="G39" s="23">
        <v>14092.7</v>
      </c>
      <c r="H39" s="23">
        <v>14178.4</v>
      </c>
      <c r="I39" s="23">
        <v>14362.3</v>
      </c>
      <c r="J39" s="23">
        <v>14275.7</v>
      </c>
      <c r="K39" s="23">
        <v>14195.1</v>
      </c>
      <c r="L39" s="23">
        <v>14142.5</v>
      </c>
      <c r="M39" s="23">
        <v>13724</v>
      </c>
      <c r="N39" s="23">
        <v>13871</v>
      </c>
      <c r="O39" s="23">
        <v>13915.1</v>
      </c>
      <c r="P39" s="23">
        <v>13739.7</v>
      </c>
    </row>
    <row r="40" spans="1:16" x14ac:dyDescent="0.2">
      <c r="A40" s="24"/>
      <c r="B40" s="16" t="s">
        <v>34</v>
      </c>
      <c r="C40" s="36" t="s">
        <v>25</v>
      </c>
      <c r="D40" s="37">
        <v>12549.2</v>
      </c>
      <c r="E40" s="37">
        <v>12647</v>
      </c>
      <c r="F40" s="37">
        <v>12605.2</v>
      </c>
      <c r="G40" s="37">
        <v>12606.7</v>
      </c>
      <c r="H40" s="37">
        <v>12631.9</v>
      </c>
      <c r="I40" s="37">
        <v>12737.3</v>
      </c>
      <c r="J40" s="37">
        <v>12663</v>
      </c>
      <c r="K40" s="37">
        <v>12491.7</v>
      </c>
      <c r="L40" s="37">
        <v>11872.1</v>
      </c>
      <c r="M40" s="37">
        <v>10594.4</v>
      </c>
      <c r="N40" s="37">
        <v>11643.6</v>
      </c>
      <c r="O40" s="37">
        <v>11559.1</v>
      </c>
      <c r="P40" s="37">
        <v>11490.5</v>
      </c>
    </row>
    <row r="41" spans="1:16" x14ac:dyDescent="0.2">
      <c r="A41" s="24"/>
      <c r="B41" s="16" t="s">
        <v>35</v>
      </c>
      <c r="C41" s="36" t="s">
        <v>25</v>
      </c>
      <c r="D41" s="23">
        <v>15061.4</v>
      </c>
      <c r="E41" s="23">
        <v>15222.3</v>
      </c>
      <c r="F41" s="23">
        <v>15099.7</v>
      </c>
      <c r="G41" s="23">
        <v>15061.4</v>
      </c>
      <c r="H41" s="23">
        <v>15140.8</v>
      </c>
      <c r="I41" s="23">
        <v>15338.6</v>
      </c>
      <c r="J41" s="23">
        <v>15236.9</v>
      </c>
      <c r="K41" s="23">
        <v>15131.4</v>
      </c>
      <c r="L41" s="23">
        <v>15050.7</v>
      </c>
      <c r="M41" s="23">
        <v>14596.5</v>
      </c>
      <c r="N41" s="23">
        <v>14739.3</v>
      </c>
      <c r="O41" s="23">
        <v>14774.7</v>
      </c>
      <c r="P41" s="23">
        <v>14586.1</v>
      </c>
    </row>
    <row r="42" spans="1:16" x14ac:dyDescent="0.2">
      <c r="A42" s="24"/>
      <c r="B42" s="16" t="s">
        <v>36</v>
      </c>
      <c r="C42" s="36" t="s">
        <v>25</v>
      </c>
      <c r="D42" s="37">
        <v>5395514.5</v>
      </c>
      <c r="E42" s="37">
        <v>5463725.4000000004</v>
      </c>
      <c r="F42" s="37">
        <v>5431190.5</v>
      </c>
      <c r="G42" s="37">
        <v>5407321.7999999998</v>
      </c>
      <c r="H42" s="37">
        <v>5481133.7999999998</v>
      </c>
      <c r="I42" s="37">
        <v>5508275.9000000004</v>
      </c>
      <c r="J42" s="37">
        <v>5449525.0999999996</v>
      </c>
      <c r="K42" s="37">
        <v>5366057.3</v>
      </c>
      <c r="L42" s="37">
        <v>5083688.8</v>
      </c>
      <c r="M42" s="37">
        <v>4490910.5999999996</v>
      </c>
      <c r="N42" s="37">
        <v>4992828.4000000004</v>
      </c>
      <c r="O42" s="37">
        <v>4959846</v>
      </c>
      <c r="P42" s="37">
        <v>4883781.5</v>
      </c>
    </row>
    <row r="43" spans="1:16" x14ac:dyDescent="0.2">
      <c r="A43" s="25"/>
      <c r="B43" s="16" t="s">
        <v>38</v>
      </c>
      <c r="C43" s="36"/>
      <c r="D43" s="37">
        <f>D40/D39</f>
        <v>0.88928257603673577</v>
      </c>
      <c r="E43" s="37">
        <f t="shared" ref="E43:P43" si="6">E40/E39</f>
        <v>0.88706057290351537</v>
      </c>
      <c r="F43" s="37">
        <f t="shared" si="6"/>
        <v>0.89130557755402207</v>
      </c>
      <c r="G43" s="37">
        <f t="shared" si="6"/>
        <v>0.89455533716037383</v>
      </c>
      <c r="H43" s="37">
        <f t="shared" si="6"/>
        <v>0.89092563335778363</v>
      </c>
      <c r="I43" s="37">
        <f t="shared" si="6"/>
        <v>0.88685656197127205</v>
      </c>
      <c r="J43" s="37">
        <f t="shared" si="6"/>
        <v>0.88703180929831804</v>
      </c>
      <c r="K43" s="37">
        <f t="shared" si="6"/>
        <v>0.88000084536213208</v>
      </c>
      <c r="L43" s="37">
        <f t="shared" si="6"/>
        <v>0.83946261269223976</v>
      </c>
      <c r="M43" s="37">
        <f t="shared" si="6"/>
        <v>0.77196152725153011</v>
      </c>
      <c r="N43" s="37">
        <f t="shared" si="6"/>
        <v>0.83942037344099207</v>
      </c>
      <c r="O43" s="37">
        <f t="shared" si="6"/>
        <v>0.83068752649998923</v>
      </c>
      <c r="P43" s="37">
        <f t="shared" si="6"/>
        <v>0.83629919139428077</v>
      </c>
    </row>
    <row r="44" spans="1:16" ht="13.5" customHeight="1" x14ac:dyDescent="0.2">
      <c r="A44" s="26" t="s">
        <v>42</v>
      </c>
      <c r="B44" s="16" t="s">
        <v>37</v>
      </c>
      <c r="C44" s="36" t="s">
        <v>25</v>
      </c>
      <c r="D44" s="23">
        <v>4541.8</v>
      </c>
      <c r="E44" s="23">
        <v>4578.3999999999996</v>
      </c>
      <c r="F44" s="23">
        <v>4510.7</v>
      </c>
      <c r="G44" s="23">
        <v>4494.8</v>
      </c>
      <c r="H44" s="23">
        <v>4585.3</v>
      </c>
      <c r="I44" s="23">
        <v>4647.6000000000004</v>
      </c>
      <c r="J44" s="23">
        <v>4582.3</v>
      </c>
      <c r="K44" s="23">
        <v>4572</v>
      </c>
      <c r="L44" s="23">
        <v>4543.3</v>
      </c>
      <c r="M44" s="23">
        <v>4305.1000000000004</v>
      </c>
      <c r="N44" s="23">
        <v>4372.3999999999996</v>
      </c>
      <c r="O44" s="23">
        <v>4397.5</v>
      </c>
      <c r="P44" s="23">
        <v>4208.5</v>
      </c>
    </row>
    <row r="45" spans="1:16" x14ac:dyDescent="0.2">
      <c r="A45" s="27"/>
      <c r="B45" s="16" t="s">
        <v>34</v>
      </c>
      <c r="C45" s="36" t="s">
        <v>25</v>
      </c>
      <c r="D45" s="37">
        <v>3775.8</v>
      </c>
      <c r="E45" s="37">
        <v>3787.1</v>
      </c>
      <c r="F45" s="37">
        <v>3788.4</v>
      </c>
      <c r="G45" s="37">
        <v>3794.7</v>
      </c>
      <c r="H45" s="37">
        <v>3802.2</v>
      </c>
      <c r="I45" s="37">
        <v>3818.4</v>
      </c>
      <c r="J45" s="37">
        <v>3828.4</v>
      </c>
      <c r="K45" s="37">
        <v>3800.9</v>
      </c>
      <c r="L45" s="37">
        <v>3407.3</v>
      </c>
      <c r="M45" s="37">
        <v>2576.6999999999998</v>
      </c>
      <c r="N45" s="37">
        <v>3315.2</v>
      </c>
      <c r="O45" s="37">
        <v>3290.7</v>
      </c>
      <c r="P45" s="37">
        <v>3079.6</v>
      </c>
    </row>
    <row r="46" spans="1:16" x14ac:dyDescent="0.2">
      <c r="A46" s="27"/>
      <c r="B46" s="16" t="s">
        <v>35</v>
      </c>
      <c r="C46" s="36" t="s">
        <v>25</v>
      </c>
      <c r="D46" s="23">
        <v>4913.7</v>
      </c>
      <c r="E46" s="23">
        <v>4947.1000000000004</v>
      </c>
      <c r="F46" s="23">
        <v>4906</v>
      </c>
      <c r="G46" s="23">
        <v>4883.3</v>
      </c>
      <c r="H46" s="23">
        <v>4986.8999999999996</v>
      </c>
      <c r="I46" s="23">
        <v>5028</v>
      </c>
      <c r="J46" s="23">
        <v>4966.8</v>
      </c>
      <c r="K46" s="23">
        <v>4933.3</v>
      </c>
      <c r="L46" s="23">
        <v>4874.3</v>
      </c>
      <c r="M46" s="23">
        <v>4666.8</v>
      </c>
      <c r="N46" s="23">
        <v>4699.8999999999996</v>
      </c>
      <c r="O46" s="23">
        <v>4738.1000000000004</v>
      </c>
      <c r="P46" s="23">
        <v>4514.5</v>
      </c>
    </row>
    <row r="47" spans="1:16" x14ac:dyDescent="0.2">
      <c r="A47" s="27"/>
      <c r="B47" s="16" t="s">
        <v>36</v>
      </c>
      <c r="C47" s="36" t="s">
        <v>25</v>
      </c>
      <c r="D47" s="37">
        <v>1876781.7</v>
      </c>
      <c r="E47" s="37">
        <v>1902265.6</v>
      </c>
      <c r="F47" s="37">
        <v>1883589.2</v>
      </c>
      <c r="G47" s="37">
        <v>1863560.2</v>
      </c>
      <c r="H47" s="37">
        <v>1933508.2</v>
      </c>
      <c r="I47" s="37">
        <v>1919607.6</v>
      </c>
      <c r="J47" s="37">
        <v>1886770.4</v>
      </c>
      <c r="K47" s="37">
        <v>1853887.7</v>
      </c>
      <c r="L47" s="37">
        <v>1712684.6</v>
      </c>
      <c r="M47" s="37">
        <v>1317822</v>
      </c>
      <c r="N47" s="37">
        <v>1634987.3</v>
      </c>
      <c r="O47" s="37">
        <v>1625820.9</v>
      </c>
      <c r="P47" s="37">
        <v>1525718.9</v>
      </c>
    </row>
    <row r="48" spans="1:16" x14ac:dyDescent="0.2">
      <c r="A48" s="27"/>
      <c r="B48" s="16" t="s">
        <v>38</v>
      </c>
      <c r="C48" s="38"/>
      <c r="D48" s="37">
        <f>D45/D44</f>
        <v>0.83134440089832229</v>
      </c>
      <c r="E48" s="37">
        <f t="shared" ref="E48:P48" si="7">E45/E44</f>
        <v>0.82716669578892199</v>
      </c>
      <c r="F48" s="37">
        <f t="shared" si="7"/>
        <v>0.83986964329261538</v>
      </c>
      <c r="G48" s="37">
        <f t="shared" si="7"/>
        <v>0.84424223547210098</v>
      </c>
      <c r="H48" s="37">
        <f t="shared" si="7"/>
        <v>0.82921510042963376</v>
      </c>
      <c r="I48" s="37">
        <f t="shared" si="7"/>
        <v>0.82158533436612435</v>
      </c>
      <c r="J48" s="37">
        <f t="shared" si="7"/>
        <v>0.83547563450668871</v>
      </c>
      <c r="K48" s="37">
        <f t="shared" si="7"/>
        <v>0.83134295713035877</v>
      </c>
      <c r="L48" s="37">
        <f t="shared" si="7"/>
        <v>0.74996148174234589</v>
      </c>
      <c r="M48" s="37">
        <f t="shared" si="7"/>
        <v>0.59852268239994411</v>
      </c>
      <c r="N48" s="37">
        <f t="shared" si="7"/>
        <v>0.75821059372427047</v>
      </c>
      <c r="O48" s="37">
        <f t="shared" si="7"/>
        <v>0.74831154064809546</v>
      </c>
      <c r="P48" s="37">
        <f t="shared" si="7"/>
        <v>0.7317571581323512</v>
      </c>
    </row>
    <row r="49" spans="1:16" x14ac:dyDescent="0.2">
      <c r="A49" s="19" t="s">
        <v>26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2">
      <c r="A50" s="20" t="s">
        <v>27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2">
      <c r="A51" s="21" t="s">
        <v>28</v>
      </c>
      <c r="B51" s="20" t="s">
        <v>29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</sheetData>
  <mergeCells count="17">
    <mergeCell ref="A34:A38"/>
    <mergeCell ref="A39:A43"/>
    <mergeCell ref="A44:A48"/>
    <mergeCell ref="A9:A13"/>
    <mergeCell ref="A14:A18"/>
    <mergeCell ref="A19:A23"/>
    <mergeCell ref="A24:A28"/>
    <mergeCell ref="A29:A33"/>
    <mergeCell ref="A6:C6"/>
    <mergeCell ref="D6:P6"/>
    <mergeCell ref="A7:C7"/>
    <mergeCell ref="A3:C3"/>
    <mergeCell ref="D3:P3"/>
    <mergeCell ref="A4:C4"/>
    <mergeCell ref="D4:P4"/>
    <mergeCell ref="A5:C5"/>
    <mergeCell ref="D5:P5"/>
  </mergeCells>
  <hyperlinks>
    <hyperlink ref="A2" r:id="rId1" display="http://dati.istat.it/OECDStat_Metadata/ShowMetadata.ashx?Dataset=DCCN_OCCQSEC2010&amp;ShowOnWeb=true&amp;Lang=it"/>
    <hyperlink ref="D5" r:id="rId2" display="http://dati.istat.it/OECDStat_Metadata/ShowMetadata.ashx?Dataset=DCCN_OCCQSEC2010&amp;Coords=[CORREZ].[Y]&amp;ShowOnWeb=true&amp;Lang=it"/>
    <hyperlink ref="A49" r:id="rId3" display="http://dativ7b.istat.it//index.aspx?DatasetCode=DCCN_OCCQSEC2010"/>
  </hyperlinks>
  <pageMargins left="0.75" right="0.75" top="1" bottom="1" header="0.5" footer="0.5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showGridLines="0" topLeftCell="A2" zoomScale="50" zoomScaleNormal="50" workbookViewId="0">
      <selection activeCell="M20" sqref="M20"/>
    </sheetView>
  </sheetViews>
  <sheetFormatPr defaultRowHeight="12.75" x14ac:dyDescent="0.2"/>
  <cols>
    <col min="1" max="2" width="27.42578125" customWidth="1"/>
    <col min="3" max="8" width="10.42578125" bestFit="1" customWidth="1"/>
  </cols>
  <sheetData>
    <row r="1" spans="1:8" hidden="1" x14ac:dyDescent="0.2">
      <c r="A1" s="3" t="e">
        <f ca="1">DotStatQuery(B1)</f>
        <v>#NAME?</v>
      </c>
      <c r="B1" s="3" t="s">
        <v>0</v>
      </c>
      <c r="C1" s="4"/>
      <c r="D1" s="4"/>
      <c r="E1" s="4"/>
      <c r="F1" s="4"/>
      <c r="G1" s="4"/>
      <c r="H1" s="4"/>
    </row>
    <row r="2" spans="1:8" ht="36" x14ac:dyDescent="0.2">
      <c r="A2" s="5" t="s">
        <v>1</v>
      </c>
      <c r="B2" s="4"/>
      <c r="C2" s="4"/>
      <c r="D2" s="4"/>
      <c r="E2" s="4"/>
      <c r="F2" s="4"/>
      <c r="G2" s="4"/>
      <c r="H2" s="4"/>
    </row>
    <row r="3" spans="1:8" x14ac:dyDescent="0.2">
      <c r="A3" s="6" t="s">
        <v>2</v>
      </c>
      <c r="B3" s="7"/>
      <c r="C3" s="8"/>
      <c r="D3" s="8"/>
      <c r="E3" s="8"/>
      <c r="F3" s="8"/>
      <c r="G3" s="8"/>
      <c r="H3" s="9"/>
    </row>
    <row r="4" spans="1:8" x14ac:dyDescent="0.2">
      <c r="A4" s="6" t="s">
        <v>4</v>
      </c>
      <c r="B4" s="7"/>
      <c r="C4" s="8"/>
      <c r="D4" s="8"/>
      <c r="E4" s="8"/>
      <c r="F4" s="8"/>
      <c r="G4" s="8"/>
      <c r="H4" s="9"/>
    </row>
    <row r="5" spans="1:8" x14ac:dyDescent="0.2">
      <c r="A5" s="6" t="s">
        <v>6</v>
      </c>
      <c r="B5" s="7"/>
      <c r="C5" s="10"/>
      <c r="D5" s="10"/>
      <c r="E5" s="10"/>
      <c r="F5" s="10"/>
      <c r="G5" s="10"/>
      <c r="H5" s="11"/>
    </row>
    <row r="6" spans="1:8" x14ac:dyDescent="0.2">
      <c r="A6" s="6" t="s">
        <v>8</v>
      </c>
      <c r="B6" s="7"/>
      <c r="C6" s="8"/>
      <c r="D6" s="8"/>
      <c r="E6" s="8"/>
      <c r="F6" s="8"/>
      <c r="G6" s="8"/>
      <c r="H6" s="9"/>
    </row>
    <row r="7" spans="1:8" x14ac:dyDescent="0.2">
      <c r="A7" s="12"/>
      <c r="B7" s="13"/>
      <c r="C7" s="14" t="s">
        <v>17</v>
      </c>
      <c r="D7" s="14" t="s">
        <v>18</v>
      </c>
      <c r="E7" s="14" t="s">
        <v>19</v>
      </c>
      <c r="F7" s="14" t="s">
        <v>20</v>
      </c>
      <c r="G7" s="14" t="s">
        <v>21</v>
      </c>
      <c r="H7" s="14" t="s">
        <v>22</v>
      </c>
    </row>
    <row r="8" spans="1:8" x14ac:dyDescent="0.2">
      <c r="A8" s="22" t="s">
        <v>30</v>
      </c>
      <c r="B8" s="16" t="s">
        <v>37</v>
      </c>
      <c r="C8" s="23">
        <v>1</v>
      </c>
      <c r="D8" s="23">
        <f>Origin!L9/Origin!$K9</f>
        <v>0.9962029348898388</v>
      </c>
      <c r="E8" s="23">
        <f>Origin!M9/Origin!$K9</f>
        <v>0.97202811575139747</v>
      </c>
      <c r="F8" s="23">
        <f>Origin!N9/Origin!$K9</f>
        <v>0.98225809766524153</v>
      </c>
      <c r="G8" s="23">
        <f>Origin!O9/Origin!$K9</f>
        <v>0.98479632522196636</v>
      </c>
      <c r="H8" s="23">
        <f>Origin!P9/Origin!$K9</f>
        <v>0.97896970568891795</v>
      </c>
    </row>
    <row r="9" spans="1:8" x14ac:dyDescent="0.2">
      <c r="A9" s="24"/>
      <c r="B9" s="16" t="s">
        <v>34</v>
      </c>
      <c r="C9" s="23">
        <v>1</v>
      </c>
      <c r="D9" s="23">
        <f>Origin!L10/Origin!$K10</f>
        <v>0.9450371997157907</v>
      </c>
      <c r="E9" s="23">
        <f>Origin!M10/Origin!$K10</f>
        <v>0.83844694856632818</v>
      </c>
      <c r="F9" s="23">
        <f>Origin!N10/Origin!$K10</f>
        <v>0.94288214120037339</v>
      </c>
      <c r="G9" s="23">
        <f>Origin!O10/Origin!$K10</f>
        <v>0.93198353464829087</v>
      </c>
      <c r="H9" s="23">
        <f>Origin!P10/Origin!$K10</f>
        <v>0.9382490589969289</v>
      </c>
    </row>
    <row r="10" spans="1:8" x14ac:dyDescent="0.2">
      <c r="A10" s="24"/>
      <c r="B10" s="16" t="s">
        <v>35</v>
      </c>
      <c r="C10" s="23">
        <v>1</v>
      </c>
      <c r="D10" s="23">
        <f>Origin!L11/Origin!$K11</f>
        <v>0.99490147578567611</v>
      </c>
      <c r="E10" s="23">
        <f>Origin!M11/Origin!$K11</f>
        <v>0.97011766201135052</v>
      </c>
      <c r="F10" s="23">
        <f>Origin!N11/Origin!$K11</f>
        <v>0.97967922803552832</v>
      </c>
      <c r="G10" s="23">
        <f>Origin!O11/Origin!$K11</f>
        <v>0.98177631997027881</v>
      </c>
      <c r="H10" s="23">
        <f>Origin!P11/Origin!$K11</f>
        <v>0.97554370408028568</v>
      </c>
    </row>
    <row r="11" spans="1:8" x14ac:dyDescent="0.2">
      <c r="A11" s="24"/>
      <c r="B11" s="16" t="s">
        <v>36</v>
      </c>
      <c r="C11" s="23">
        <v>1</v>
      </c>
      <c r="D11" s="23">
        <f>Origin!L12/Origin!$K12</f>
        <v>0.93603012977677935</v>
      </c>
      <c r="E11" s="23">
        <f>Origin!M12/Origin!$K12</f>
        <v>0.82485635522511325</v>
      </c>
      <c r="F11" s="23">
        <f>Origin!N12/Origin!$K12</f>
        <v>0.94172253265718342</v>
      </c>
      <c r="G11" s="23">
        <f>Origin!O12/Origin!$K12</f>
        <v>0.9326887312806118</v>
      </c>
      <c r="H11" s="23">
        <f>Origin!P12/Origin!$K12</f>
        <v>0.93108259074534072</v>
      </c>
    </row>
    <row r="12" spans="1:8" x14ac:dyDescent="0.2">
      <c r="A12" s="25"/>
      <c r="B12" s="16" t="s">
        <v>38</v>
      </c>
      <c r="C12" s="23">
        <v>1</v>
      </c>
      <c r="D12" s="23">
        <f>Origin!L13/Origin!$K13</f>
        <v>0.94863924469394778</v>
      </c>
      <c r="E12" s="23">
        <f>Origin!M13/Origin!$K13</f>
        <v>0.86257479076949506</v>
      </c>
      <c r="F12" s="23">
        <f>Origin!N13/Origin!$K13</f>
        <v>0.95991282071538842</v>
      </c>
      <c r="G12" s="23">
        <f>Origin!O13/Origin!$K13</f>
        <v>0.9463718646982443</v>
      </c>
      <c r="H12" s="23">
        <f>Origin!P13/Origin!$K13</f>
        <v>0.95840458958499308</v>
      </c>
    </row>
    <row r="13" spans="1:8" ht="13.5" customHeight="1" x14ac:dyDescent="0.2">
      <c r="A13" s="22" t="s">
        <v>39</v>
      </c>
      <c r="B13" s="16" t="s">
        <v>37</v>
      </c>
      <c r="C13" s="23">
        <v>1</v>
      </c>
      <c r="D13" s="23">
        <f>Origin!L14/Origin!$K14</f>
        <v>0.99548625359048015</v>
      </c>
      <c r="E13" s="23">
        <f>Origin!M14/Origin!$K14</f>
        <v>0.98379154698399673</v>
      </c>
      <c r="F13" s="23">
        <f>Origin!N14/Origin!$K14</f>
        <v>1.0203118588428397</v>
      </c>
      <c r="G13" s="23">
        <f>Origin!O14/Origin!$K14</f>
        <v>1.0098481739844072</v>
      </c>
      <c r="H13" s="23">
        <f>Origin!P14/Origin!$K14</f>
        <v>1.0184653262207632</v>
      </c>
    </row>
    <row r="14" spans="1:8" x14ac:dyDescent="0.2">
      <c r="A14" s="24"/>
      <c r="B14" s="16" t="s">
        <v>34</v>
      </c>
      <c r="C14" s="23">
        <v>1</v>
      </c>
      <c r="D14" s="23">
        <f>Origin!L15/Origin!$K15</f>
        <v>0.97665020206555908</v>
      </c>
      <c r="E14" s="23">
        <f>Origin!M15/Origin!$K15</f>
        <v>0.93242029636281998</v>
      </c>
      <c r="F14" s="23">
        <f>Origin!N15/Origin!$K15</f>
        <v>1.0139200718455321</v>
      </c>
      <c r="G14" s="23">
        <f>Origin!O15/Origin!$K15</f>
        <v>0.96160754378087121</v>
      </c>
      <c r="H14" s="23">
        <f>Origin!P15/Origin!$K15</f>
        <v>1.0056129321957792</v>
      </c>
    </row>
    <row r="15" spans="1:8" x14ac:dyDescent="0.2">
      <c r="A15" s="24"/>
      <c r="B15" s="16" t="s">
        <v>35</v>
      </c>
      <c r="C15" s="23">
        <v>1</v>
      </c>
      <c r="D15" s="23">
        <f>Origin!L16/Origin!$K16</f>
        <v>0.99437657552840786</v>
      </c>
      <c r="E15" s="23">
        <f>Origin!M16/Origin!$K16</f>
        <v>0.98351754896257504</v>
      </c>
      <c r="F15" s="23">
        <f>Origin!N16/Origin!$K16</f>
        <v>1.0166763622261004</v>
      </c>
      <c r="G15" s="23">
        <f>Origin!O16/Origin!$K16</f>
        <v>1.0091138258677523</v>
      </c>
      <c r="H15" s="23">
        <f>Origin!P16/Origin!$K16</f>
        <v>1.0166763622261004</v>
      </c>
    </row>
    <row r="16" spans="1:8" x14ac:dyDescent="0.2">
      <c r="A16" s="24"/>
      <c r="B16" s="16" t="s">
        <v>36</v>
      </c>
      <c r="C16" s="23">
        <v>1</v>
      </c>
      <c r="D16" s="23">
        <f>Origin!L17/Origin!$K17</f>
        <v>0.96049857310105924</v>
      </c>
      <c r="E16" s="23">
        <f>Origin!M17/Origin!$K17</f>
        <v>0.88431946260563021</v>
      </c>
      <c r="F16" s="23">
        <f>Origin!N17/Origin!$K17</f>
        <v>0.99287567761516449</v>
      </c>
      <c r="G16" s="23">
        <f>Origin!O17/Origin!$K17</f>
        <v>0.95981101680652059</v>
      </c>
      <c r="H16" s="23">
        <f>Origin!P17/Origin!$K17</f>
        <v>0.99949970685225908</v>
      </c>
    </row>
    <row r="17" spans="1:8" x14ac:dyDescent="0.2">
      <c r="A17" s="25"/>
      <c r="B17" s="16" t="s">
        <v>38</v>
      </c>
      <c r="C17" s="23">
        <v>1</v>
      </c>
      <c r="D17" s="23">
        <f>Origin!L18/Origin!$K18</f>
        <v>0.98107854181111609</v>
      </c>
      <c r="E17" s="23">
        <f>Origin!M18/Origin!$K18</f>
        <v>0.94778238258026781</v>
      </c>
      <c r="F17" s="23">
        <f>Origin!N18/Origin!$K18</f>
        <v>0.9937354575055547</v>
      </c>
      <c r="G17" s="23">
        <f>Origin!O18/Origin!$K18</f>
        <v>0.95222981885167934</v>
      </c>
      <c r="H17" s="23">
        <f>Origin!P18/Origin!$K18</f>
        <v>0.98738062681753158</v>
      </c>
    </row>
    <row r="18" spans="1:8" x14ac:dyDescent="0.2">
      <c r="A18" s="22" t="s">
        <v>31</v>
      </c>
      <c r="B18" s="16" t="s">
        <v>37</v>
      </c>
      <c r="C18" s="23">
        <v>1</v>
      </c>
      <c r="D18" s="23">
        <f>Origin!L19/Origin!$K19</f>
        <v>1</v>
      </c>
      <c r="E18" s="23">
        <f>Origin!M19/Origin!$K19</f>
        <v>1</v>
      </c>
      <c r="F18" s="23">
        <f>Origin!N19/Origin!$K19</f>
        <v>1.0048543689320388</v>
      </c>
      <c r="G18" s="23">
        <f>Origin!O19/Origin!$K19</f>
        <v>1</v>
      </c>
      <c r="H18" s="23"/>
    </row>
    <row r="19" spans="1:8" x14ac:dyDescent="0.2">
      <c r="A19" s="24"/>
      <c r="B19" s="16" t="s">
        <v>34</v>
      </c>
      <c r="C19" s="23">
        <v>1</v>
      </c>
      <c r="D19" s="23">
        <f>Origin!L20/Origin!$K20</f>
        <v>0.95187165775401072</v>
      </c>
      <c r="E19" s="23">
        <f>Origin!M20/Origin!$K20</f>
        <v>0.90374331550802134</v>
      </c>
      <c r="F19" s="23">
        <f>Origin!N20/Origin!$K20</f>
        <v>0.93582887700534767</v>
      </c>
      <c r="G19" s="23">
        <f>Origin!O20/Origin!$K20</f>
        <v>0.95187165775401072</v>
      </c>
      <c r="H19" s="23"/>
    </row>
    <row r="20" spans="1:8" x14ac:dyDescent="0.2">
      <c r="A20" s="24"/>
      <c r="B20" s="16" t="s">
        <v>35</v>
      </c>
      <c r="C20" s="23">
        <v>1</v>
      </c>
      <c r="D20" s="23">
        <f>Origin!L21/Origin!$K21</f>
        <v>1</v>
      </c>
      <c r="E20" s="23">
        <f>Origin!M21/Origin!$K21</f>
        <v>1</v>
      </c>
      <c r="F20" s="23">
        <f>Origin!N21/Origin!$K21</f>
        <v>1.0048076923076923</v>
      </c>
      <c r="G20" s="23">
        <f>Origin!O21/Origin!$K21</f>
        <v>1</v>
      </c>
      <c r="H20" s="23"/>
    </row>
    <row r="21" spans="1:8" x14ac:dyDescent="0.2">
      <c r="A21" s="24"/>
      <c r="B21" s="16" t="s">
        <v>36</v>
      </c>
      <c r="C21" s="23">
        <v>1</v>
      </c>
      <c r="D21" s="23">
        <f>Origin!L22/Origin!$K22</f>
        <v>0.94717860755596606</v>
      </c>
      <c r="E21" s="23">
        <f>Origin!M22/Origin!$K22</f>
        <v>0.92097682192021824</v>
      </c>
      <c r="F21" s="23">
        <f>Origin!N22/Origin!$K22</f>
        <v>0.93111448300127542</v>
      </c>
      <c r="G21" s="23">
        <f>Origin!O22/Origin!$K22</f>
        <v>0.93091656770902065</v>
      </c>
      <c r="H21" s="23"/>
    </row>
    <row r="22" spans="1:8" x14ac:dyDescent="0.2">
      <c r="A22" s="25"/>
      <c r="B22" s="16" t="s">
        <v>38</v>
      </c>
      <c r="C22" s="23">
        <v>1</v>
      </c>
      <c r="D22" s="23">
        <f>Origin!L23/Origin!$K23</f>
        <v>0.95187165775401072</v>
      </c>
      <c r="E22" s="23">
        <f>Origin!M23/Origin!$K23</f>
        <v>0.90374331550802134</v>
      </c>
      <c r="F22" s="23">
        <f>Origin!N23/Origin!$K23</f>
        <v>0.93130796455604647</v>
      </c>
      <c r="G22" s="23">
        <f>Origin!O23/Origin!$K23</f>
        <v>0.95187165775401072</v>
      </c>
      <c r="H22" s="23"/>
    </row>
    <row r="23" spans="1:8" x14ac:dyDescent="0.2">
      <c r="A23" s="22" t="s">
        <v>32</v>
      </c>
      <c r="B23" s="16" t="s">
        <v>37</v>
      </c>
      <c r="C23" s="23">
        <v>1</v>
      </c>
      <c r="D23" s="23">
        <f>Origin!L24/Origin!$K24</f>
        <v>0.99867751487795753</v>
      </c>
      <c r="E23" s="23">
        <f>Origin!M24/Origin!$K24</f>
        <v>0.98838513066727995</v>
      </c>
      <c r="F23" s="23">
        <f>Origin!N24/Origin!$K24</f>
        <v>0.99252508409280393</v>
      </c>
      <c r="G23" s="23">
        <f>Origin!O24/Origin!$K24</f>
        <v>0.99459506080556592</v>
      </c>
      <c r="H23" s="23">
        <f>Origin!P24/Origin!$K24</f>
        <v>0.99735502975591517</v>
      </c>
    </row>
    <row r="24" spans="1:8" x14ac:dyDescent="0.2">
      <c r="A24" s="24"/>
      <c r="B24" s="16" t="s">
        <v>34</v>
      </c>
      <c r="C24" s="23">
        <v>1</v>
      </c>
      <c r="D24" s="23">
        <f>Origin!L25/Origin!$K25</f>
        <v>0.92221695236804646</v>
      </c>
      <c r="E24" s="23">
        <f>Origin!M25/Origin!$K25</f>
        <v>0.78555457686835151</v>
      </c>
      <c r="F24" s="23">
        <f>Origin!N25/Origin!$K25</f>
        <v>0.95074192018429426</v>
      </c>
      <c r="G24" s="23">
        <f>Origin!O25/Origin!$K25</f>
        <v>0.93119452537434777</v>
      </c>
      <c r="H24" s="23">
        <f>Origin!P25/Origin!$K25</f>
        <v>0.96422521851073906</v>
      </c>
    </row>
    <row r="25" spans="1:8" x14ac:dyDescent="0.2">
      <c r="A25" s="24"/>
      <c r="B25" s="16" t="s">
        <v>35</v>
      </c>
      <c r="C25" s="23">
        <v>1</v>
      </c>
      <c r="D25" s="23">
        <f>Origin!L26/Origin!$K26</f>
        <v>0.99859867875425412</v>
      </c>
      <c r="E25" s="23">
        <f>Origin!M26/Origin!$K26</f>
        <v>0.98821746217862561</v>
      </c>
      <c r="F25" s="23">
        <f>Origin!N26/Origin!$K26</f>
        <v>0.99242142591586358</v>
      </c>
      <c r="G25" s="23">
        <f>Origin!O26/Origin!$K26</f>
        <v>0.99459490376640847</v>
      </c>
      <c r="H25" s="23">
        <f>Origin!P26/Origin!$K26</f>
        <v>0.99748334143621131</v>
      </c>
    </row>
    <row r="26" spans="1:8" x14ac:dyDescent="0.2">
      <c r="A26" s="24"/>
      <c r="B26" s="16" t="s">
        <v>36</v>
      </c>
      <c r="C26" s="23">
        <v>1</v>
      </c>
      <c r="D26" s="23">
        <f>Origin!L27/Origin!$K27</f>
        <v>0.90244265831083714</v>
      </c>
      <c r="E26" s="23">
        <f>Origin!M27/Origin!$K27</f>
        <v>0.77945107124889923</v>
      </c>
      <c r="F26" s="23">
        <f>Origin!N27/Origin!$K27</f>
        <v>0.95694378581940409</v>
      </c>
      <c r="G26" s="23">
        <f>Origin!O27/Origin!$K27</f>
        <v>0.93884467891949841</v>
      </c>
      <c r="H26" s="23">
        <f>Origin!P27/Origin!$K27</f>
        <v>0.95589880777442948</v>
      </c>
    </row>
    <row r="27" spans="1:8" x14ac:dyDescent="0.2">
      <c r="A27" s="25"/>
      <c r="B27" s="16" t="s">
        <v>38</v>
      </c>
      <c r="C27" s="23">
        <v>1</v>
      </c>
      <c r="D27" s="23">
        <f>Origin!L28/Origin!$K28</f>
        <v>0.92343818562966773</v>
      </c>
      <c r="E27" s="23">
        <f>Origin!M28/Origin!$K28</f>
        <v>0.79478591137647614</v>
      </c>
      <c r="F27" s="23">
        <f>Origin!N28/Origin!$K28</f>
        <v>0.9579021582646442</v>
      </c>
      <c r="G27" s="23">
        <f>Origin!O28/Origin!$K28</f>
        <v>0.93625492632160545</v>
      </c>
      <c r="H27" s="23">
        <f>Origin!P28/Origin!$K28</f>
        <v>0.96678232900346028</v>
      </c>
    </row>
    <row r="28" spans="1:8" ht="13.5" customHeight="1" x14ac:dyDescent="0.2">
      <c r="A28" s="22" t="s">
        <v>40</v>
      </c>
      <c r="B28" s="16" t="s">
        <v>37</v>
      </c>
      <c r="C28" s="23">
        <v>1</v>
      </c>
      <c r="D28" s="23">
        <f>Origin!L29/Origin!$K29</f>
        <v>1.0032862306933947</v>
      </c>
      <c r="E28" s="23">
        <f>Origin!M29/Origin!$K29</f>
        <v>0.99835688465330263</v>
      </c>
      <c r="F28" s="23">
        <f>Origin!N29/Origin!$K29</f>
        <v>1.0046007229707525</v>
      </c>
      <c r="G28" s="23">
        <f>Origin!O29/Origin!$K29</f>
        <v>1.0059152152481106</v>
      </c>
      <c r="H28" s="23"/>
    </row>
    <row r="29" spans="1:8" x14ac:dyDescent="0.2">
      <c r="A29" s="24"/>
      <c r="B29" s="16" t="s">
        <v>34</v>
      </c>
      <c r="C29" s="23">
        <v>1</v>
      </c>
      <c r="D29" s="23">
        <f>Origin!L30/Origin!$K30</f>
        <v>0.9500182415176941</v>
      </c>
      <c r="E29" s="23">
        <f>Origin!M30/Origin!$K30</f>
        <v>0.93870850054724553</v>
      </c>
      <c r="F29" s="23">
        <f>Origin!N30/Origin!$K30</f>
        <v>1.0237139730025537</v>
      </c>
      <c r="G29" s="23">
        <f>Origin!O30/Origin!$K30</f>
        <v>1.0069317767238233</v>
      </c>
      <c r="H29" s="23"/>
    </row>
    <row r="30" spans="1:8" x14ac:dyDescent="0.2">
      <c r="A30" s="24"/>
      <c r="B30" s="16" t="s">
        <v>35</v>
      </c>
      <c r="C30" s="23">
        <v>1</v>
      </c>
      <c r="D30" s="23">
        <f>Origin!L31/Origin!$K31</f>
        <v>1.003598298985934</v>
      </c>
      <c r="E30" s="23">
        <f>Origin!M31/Origin!$K31</f>
        <v>0.99803729146221798</v>
      </c>
      <c r="F30" s="23">
        <f>Origin!N31/Origin!$K31</f>
        <v>1.0042525351651947</v>
      </c>
      <c r="G30" s="23">
        <f>Origin!O31/Origin!$K31</f>
        <v>1.0052338894340858</v>
      </c>
      <c r="H30" s="23"/>
    </row>
    <row r="31" spans="1:8" x14ac:dyDescent="0.2">
      <c r="A31" s="24"/>
      <c r="B31" s="16" t="s">
        <v>36</v>
      </c>
      <c r="C31" s="23">
        <v>1</v>
      </c>
      <c r="D31" s="23">
        <f>Origin!L32/Origin!$K32</f>
        <v>0.94756990077044578</v>
      </c>
      <c r="E31" s="23">
        <f>Origin!M32/Origin!$K32</f>
        <v>0.93369147807424746</v>
      </c>
      <c r="F31" s="23">
        <f>Origin!N32/Origin!$K32</f>
        <v>1.0109048517585213</v>
      </c>
      <c r="G31" s="23">
        <f>Origin!O32/Origin!$K32</f>
        <v>1.0067120112371744</v>
      </c>
      <c r="H31" s="23"/>
    </row>
    <row r="32" spans="1:8" x14ac:dyDescent="0.2">
      <c r="A32" s="25"/>
      <c r="B32" s="16" t="s">
        <v>38</v>
      </c>
      <c r="C32" s="23">
        <v>1</v>
      </c>
      <c r="D32" s="23">
        <f>Origin!L33/Origin!$K33</f>
        <v>0.94690648835189761</v>
      </c>
      <c r="E32" s="23">
        <f>Origin!M33/Origin!$K33</f>
        <v>0.940253445413189</v>
      </c>
      <c r="F32" s="23">
        <f>Origin!N33/Origin!$K33</f>
        <v>1.0190257179740829</v>
      </c>
      <c r="G32" s="23">
        <f>Origin!O33/Origin!$K33</f>
        <v>1.0010105836558623</v>
      </c>
      <c r="H32" s="23"/>
    </row>
    <row r="33" spans="1:8" x14ac:dyDescent="0.2">
      <c r="A33" s="22" t="s">
        <v>33</v>
      </c>
      <c r="B33" s="16" t="s">
        <v>37</v>
      </c>
      <c r="C33" s="23">
        <v>1</v>
      </c>
      <c r="D33" s="23">
        <f>Origin!L34/Origin!$K34</f>
        <v>0.98413023446298764</v>
      </c>
      <c r="E33" s="23">
        <f>Origin!M34/Origin!$K34</f>
        <v>0.97481314630899962</v>
      </c>
      <c r="F33" s="23">
        <f>Origin!N34/Origin!$K34</f>
        <v>0.99314016586464626</v>
      </c>
      <c r="G33" s="23">
        <f>Origin!O34/Origin!$K34</f>
        <v>0.99621173338793889</v>
      </c>
      <c r="H33" s="23">
        <f>Origin!P34/Origin!$K34</f>
        <v>1.0450496570082932</v>
      </c>
    </row>
    <row r="34" spans="1:8" x14ac:dyDescent="0.2">
      <c r="A34" s="24"/>
      <c r="B34" s="16" t="s">
        <v>34</v>
      </c>
      <c r="C34" s="23">
        <v>1</v>
      </c>
      <c r="D34" s="23">
        <f>Origin!L35/Origin!$K35</f>
        <v>0.92701332390048341</v>
      </c>
      <c r="E34" s="23">
        <f>Origin!M35/Origin!$K35</f>
        <v>0.79672208465982786</v>
      </c>
      <c r="F34" s="23">
        <f>Origin!N35/Origin!$K35</f>
        <v>1.0108477773847422</v>
      </c>
      <c r="G34" s="23">
        <f>Origin!O35/Origin!$K35</f>
        <v>0.99221789883268485</v>
      </c>
      <c r="H34" s="23">
        <f>Origin!P35/Origin!$K35</f>
        <v>1.0580120268836222</v>
      </c>
    </row>
    <row r="35" spans="1:8" x14ac:dyDescent="0.2">
      <c r="A35" s="24"/>
      <c r="B35" s="16" t="s">
        <v>35</v>
      </c>
      <c r="C35" s="23">
        <v>1</v>
      </c>
      <c r="D35" s="23">
        <f>Origin!L36/Origin!$K36</f>
        <v>0.98287046422055546</v>
      </c>
      <c r="E35" s="23">
        <f>Origin!M36/Origin!$K36</f>
        <v>0.97364686803162381</v>
      </c>
      <c r="F35" s="23">
        <f>Origin!N36/Origin!$K36</f>
        <v>0.99270220960875732</v>
      </c>
      <c r="G35" s="23">
        <f>Origin!O36/Origin!$K36</f>
        <v>0.99665517940401371</v>
      </c>
      <c r="H35" s="23">
        <f>Origin!P36/Origin!$K36</f>
        <v>1.0440908169470908</v>
      </c>
    </row>
    <row r="36" spans="1:8" x14ac:dyDescent="0.2">
      <c r="A36" s="24"/>
      <c r="B36" s="16" t="s">
        <v>36</v>
      </c>
      <c r="C36" s="23">
        <v>1</v>
      </c>
      <c r="D36" s="23">
        <f>Origin!L37/Origin!$K37</f>
        <v>0.89345750942770896</v>
      </c>
      <c r="E36" s="23">
        <f>Origin!M37/Origin!$K37</f>
        <v>0.76459830537146389</v>
      </c>
      <c r="F36" s="23">
        <f>Origin!N37/Origin!$K37</f>
        <v>0.98316925226213236</v>
      </c>
      <c r="G36" s="23">
        <f>Origin!O37/Origin!$K37</f>
        <v>0.97941473979292992</v>
      </c>
      <c r="H36" s="23">
        <f>Origin!P37/Origin!$K37</f>
        <v>1.0434953123255859</v>
      </c>
    </row>
    <row r="37" spans="1:8" x14ac:dyDescent="0.2">
      <c r="A37" s="25"/>
      <c r="B37" s="16" t="s">
        <v>38</v>
      </c>
      <c r="C37" s="23">
        <v>1</v>
      </c>
      <c r="D37" s="23">
        <f>Origin!L38/Origin!$K38</f>
        <v>0.94196204063004796</v>
      </c>
      <c r="E37" s="23">
        <f>Origin!M38/Origin!$K38</f>
        <v>0.81730748880081283</v>
      </c>
      <c r="F37" s="23">
        <f>Origin!N38/Origin!$K38</f>
        <v>1.0178299218264719</v>
      </c>
      <c r="G37" s="23">
        <f>Origin!O38/Origin!$K38</f>
        <v>0.99599097820131899</v>
      </c>
      <c r="H37" s="23">
        <f>Origin!P38/Origin!$K38</f>
        <v>1.0124035922966921</v>
      </c>
    </row>
    <row r="38" spans="1:8" x14ac:dyDescent="0.2">
      <c r="A38" s="22" t="s">
        <v>41</v>
      </c>
      <c r="B38" s="16" t="s">
        <v>37</v>
      </c>
      <c r="C38" s="23">
        <v>1</v>
      </c>
      <c r="D38" s="23">
        <f>Origin!L39/Origin!$K39</f>
        <v>0.9962944959880522</v>
      </c>
      <c r="E38" s="23">
        <f>Origin!M39/Origin!$K39</f>
        <v>0.96681249163443717</v>
      </c>
      <c r="F38" s="23">
        <f>Origin!N39/Origin!$K39</f>
        <v>0.97716817775147757</v>
      </c>
      <c r="G38" s="23">
        <f>Origin!O39/Origin!$K39</f>
        <v>0.98027488358658976</v>
      </c>
      <c r="H38" s="23">
        <f>Origin!P39/Origin!$K39</f>
        <v>0.96791850709047489</v>
      </c>
    </row>
    <row r="39" spans="1:8" x14ac:dyDescent="0.2">
      <c r="A39" s="24"/>
      <c r="B39" s="16" t="s">
        <v>34</v>
      </c>
      <c r="C39" s="23">
        <v>1</v>
      </c>
      <c r="D39" s="23">
        <f>Origin!L40/Origin!$K40</f>
        <v>0.95039906497914617</v>
      </c>
      <c r="E39" s="23">
        <f>Origin!M40/Origin!$K40</f>
        <v>0.84811514845857638</v>
      </c>
      <c r="F39" s="23">
        <f>Origin!N40/Origin!$K40</f>
        <v>0.93210691899421216</v>
      </c>
      <c r="G39" s="23">
        <f>Origin!O40/Origin!$K40</f>
        <v>0.92534242737177486</v>
      </c>
      <c r="H39" s="23">
        <f>Origin!P40/Origin!$K40</f>
        <v>0.9198507809185299</v>
      </c>
    </row>
    <row r="40" spans="1:8" x14ac:dyDescent="0.2">
      <c r="A40" s="24"/>
      <c r="B40" s="16" t="s">
        <v>35</v>
      </c>
      <c r="C40" s="23">
        <v>1</v>
      </c>
      <c r="D40" s="23">
        <f>Origin!L41/Origin!$K41</f>
        <v>0.99466671953685726</v>
      </c>
      <c r="E40" s="23">
        <f>Origin!M41/Origin!$K41</f>
        <v>0.96464966890043224</v>
      </c>
      <c r="F40" s="23">
        <f>Origin!N41/Origin!$K41</f>
        <v>0.97408699789840991</v>
      </c>
      <c r="G40" s="23">
        <f>Origin!O41/Origin!$K41</f>
        <v>0.97642650382648011</v>
      </c>
      <c r="H40" s="23">
        <f>Origin!P41/Origin!$K41</f>
        <v>0.9639623564243891</v>
      </c>
    </row>
    <row r="41" spans="1:8" x14ac:dyDescent="0.2">
      <c r="A41" s="24"/>
      <c r="B41" s="16" t="s">
        <v>36</v>
      </c>
      <c r="C41" s="23">
        <v>1</v>
      </c>
      <c r="D41" s="23">
        <f>Origin!L42/Origin!$K42</f>
        <v>0.94737877659263903</v>
      </c>
      <c r="E41" s="23">
        <f>Origin!M42/Origin!$K42</f>
        <v>0.8369106680989038</v>
      </c>
      <c r="F41" s="23">
        <f>Origin!N42/Origin!$K42</f>
        <v>0.93044634465606635</v>
      </c>
      <c r="G41" s="23">
        <f>Origin!O42/Origin!$K42</f>
        <v>0.92429985792361935</v>
      </c>
      <c r="H41" s="23">
        <f>Origin!P42/Origin!$K42</f>
        <v>0.91012473907052771</v>
      </c>
    </row>
    <row r="42" spans="1:8" x14ac:dyDescent="0.2">
      <c r="A42" s="25"/>
      <c r="B42" s="16" t="s">
        <v>38</v>
      </c>
      <c r="C42" s="23">
        <v>1</v>
      </c>
      <c r="D42" s="23">
        <f>Origin!L43/Origin!$K43</f>
        <v>0.95393387076439651</v>
      </c>
      <c r="E42" s="23">
        <f>Origin!M43/Origin!$K43</f>
        <v>0.87722816554097471</v>
      </c>
      <c r="F42" s="23">
        <f>Origin!N43/Origin!$K43</f>
        <v>0.95388587166136118</v>
      </c>
      <c r="G42" s="23">
        <f>Origin!O43/Origin!$K43</f>
        <v>0.94396219148874816</v>
      </c>
      <c r="H42" s="23">
        <f>Origin!P43/Origin!$K43</f>
        <v>0.95033907728819567</v>
      </c>
    </row>
    <row r="43" spans="1:8" ht="13.5" customHeight="1" x14ac:dyDescent="0.2">
      <c r="A43" s="26" t="s">
        <v>42</v>
      </c>
      <c r="B43" s="16" t="s">
        <v>37</v>
      </c>
      <c r="C43" s="23">
        <v>1</v>
      </c>
      <c r="D43" s="23">
        <f>Origin!L44/Origin!$K44</f>
        <v>0.99372265966754159</v>
      </c>
      <c r="E43" s="23">
        <f>Origin!M44/Origin!$K44</f>
        <v>0.9416229221347332</v>
      </c>
      <c r="F43" s="23">
        <f>Origin!N44/Origin!$K44</f>
        <v>0.95634295713035866</v>
      </c>
      <c r="G43" s="23">
        <f>Origin!O44/Origin!$K44</f>
        <v>0.96183289588801402</v>
      </c>
      <c r="H43" s="23">
        <f>Origin!P44/Origin!$K44</f>
        <v>0.92049431321084862</v>
      </c>
    </row>
    <row r="44" spans="1:8" x14ac:dyDescent="0.2">
      <c r="A44" s="27"/>
      <c r="B44" s="16" t="s">
        <v>34</v>
      </c>
      <c r="C44" s="23">
        <v>1</v>
      </c>
      <c r="D44" s="23">
        <f>Origin!L45/Origin!$K45</f>
        <v>0.89644557867873398</v>
      </c>
      <c r="E44" s="23">
        <f>Origin!M45/Origin!$K45</f>
        <v>0.67791838775026958</v>
      </c>
      <c r="F44" s="23">
        <f>Origin!N45/Origin!$K45</f>
        <v>0.87221447551895592</v>
      </c>
      <c r="G44" s="23">
        <f>Origin!O45/Origin!$K45</f>
        <v>0.8657686337446393</v>
      </c>
      <c r="H44" s="23">
        <f>Origin!P45/Origin!$K45</f>
        <v>0.8102291562524665</v>
      </c>
    </row>
    <row r="45" spans="1:8" x14ac:dyDescent="0.2">
      <c r="A45" s="27"/>
      <c r="B45" s="16" t="s">
        <v>35</v>
      </c>
      <c r="C45" s="23">
        <v>1</v>
      </c>
      <c r="D45" s="23">
        <f>Origin!L46/Origin!$K46</f>
        <v>0.98804045973283605</v>
      </c>
      <c r="E45" s="23">
        <f>Origin!M46/Origin!$K46</f>
        <v>0.94597936472543731</v>
      </c>
      <c r="F45" s="23">
        <f>Origin!N46/Origin!$K46</f>
        <v>0.95268886951938858</v>
      </c>
      <c r="G45" s="23">
        <f>Origin!O46/Origin!$K46</f>
        <v>0.96043216508219653</v>
      </c>
      <c r="H45" s="23">
        <f>Origin!P46/Origin!$K46</f>
        <v>0.9151075345103683</v>
      </c>
    </row>
    <row r="46" spans="1:8" x14ac:dyDescent="0.2">
      <c r="A46" s="27"/>
      <c r="B46" s="16" t="s">
        <v>36</v>
      </c>
      <c r="C46" s="23">
        <v>1</v>
      </c>
      <c r="D46" s="23">
        <f>Origin!L47/Origin!$K47</f>
        <v>0.92383405963586696</v>
      </c>
      <c r="E46" s="23">
        <f>Origin!M47/Origin!$K47</f>
        <v>0.71084240971014589</v>
      </c>
      <c r="F46" s="23">
        <f>Origin!N47/Origin!$K47</f>
        <v>0.88192359224347849</v>
      </c>
      <c r="G46" s="23">
        <f>Origin!O47/Origin!$K47</f>
        <v>0.87697917193150365</v>
      </c>
      <c r="H46" s="23">
        <f>Origin!P47/Origin!$K47</f>
        <v>0.82298345255756322</v>
      </c>
    </row>
    <row r="47" spans="1:8" x14ac:dyDescent="0.2">
      <c r="A47" s="27"/>
      <c r="B47" s="16" t="s">
        <v>38</v>
      </c>
      <c r="C47" s="23">
        <v>1</v>
      </c>
      <c r="D47" s="23">
        <f>Origin!L48/Origin!$K48</f>
        <v>0.90210842024941595</v>
      </c>
      <c r="E47" s="23">
        <f>Origin!M48/Origin!$K48</f>
        <v>0.71994677679826991</v>
      </c>
      <c r="F47" s="23">
        <f>Origin!N48/Origin!$K48</f>
        <v>0.91203105435748488</v>
      </c>
      <c r="G47" s="23">
        <f>Origin!O48/Origin!$K48</f>
        <v>0.90012375064934413</v>
      </c>
      <c r="H47" s="23">
        <f>Origin!P48/Origin!$K48</f>
        <v>0.88021093082720125</v>
      </c>
    </row>
    <row r="48" spans="1:8" x14ac:dyDescent="0.2">
      <c r="A48" s="19" t="s">
        <v>26</v>
      </c>
      <c r="B48" s="4"/>
      <c r="C48" s="4"/>
      <c r="D48" s="4"/>
      <c r="E48" s="4"/>
      <c r="F48" s="4"/>
      <c r="G48" s="4"/>
      <c r="H48" s="4"/>
    </row>
    <row r="49" spans="1:8" x14ac:dyDescent="0.2">
      <c r="A49" s="20" t="s">
        <v>27</v>
      </c>
      <c r="B49" s="4"/>
      <c r="C49" s="4"/>
      <c r="D49" s="4"/>
      <c r="E49" s="4"/>
      <c r="F49" s="4"/>
      <c r="G49" s="4"/>
      <c r="H49" s="4"/>
    </row>
    <row r="50" spans="1:8" x14ac:dyDescent="0.2">
      <c r="A50" s="21" t="s">
        <v>28</v>
      </c>
      <c r="B50" s="20" t="s">
        <v>29</v>
      </c>
      <c r="C50" s="4"/>
      <c r="D50" s="4"/>
      <c r="E50" s="4"/>
      <c r="F50" s="4"/>
      <c r="G50" s="4"/>
      <c r="H50" s="4"/>
    </row>
    <row r="51" spans="1:8" x14ac:dyDescent="0.2">
      <c r="A51" s="4"/>
      <c r="B51" s="4"/>
      <c r="C51" s="4"/>
      <c r="D51" s="4"/>
      <c r="E51" s="4"/>
      <c r="F51" s="4"/>
      <c r="G51" s="4"/>
      <c r="H51" s="4"/>
    </row>
    <row r="52" spans="1:8" x14ac:dyDescent="0.2">
      <c r="A52" s="4"/>
      <c r="B52" s="4"/>
      <c r="C52" s="4"/>
      <c r="D52" s="4"/>
      <c r="E52" s="4"/>
      <c r="F52" s="4"/>
      <c r="G52" s="4"/>
      <c r="H52" s="4"/>
    </row>
    <row r="53" spans="1:8" x14ac:dyDescent="0.2">
      <c r="A53" s="4"/>
      <c r="B53" s="4"/>
      <c r="C53" s="4"/>
      <c r="D53" s="4"/>
      <c r="E53" s="4"/>
      <c r="F53" s="4"/>
      <c r="G53" s="4"/>
      <c r="H53" s="4"/>
    </row>
    <row r="54" spans="1:8" x14ac:dyDescent="0.2">
      <c r="A54" s="4"/>
      <c r="B54" s="4"/>
      <c r="C54" s="4"/>
      <c r="D54" s="4"/>
      <c r="E54" s="4"/>
      <c r="F54" s="4"/>
      <c r="G54" s="4"/>
      <c r="H54" s="4"/>
    </row>
    <row r="55" spans="1:8" x14ac:dyDescent="0.2">
      <c r="A55" s="4"/>
      <c r="B55" s="4"/>
      <c r="C55" s="4"/>
      <c r="D55" s="4"/>
      <c r="E55" s="4"/>
      <c r="F55" s="4"/>
      <c r="G55" s="4"/>
      <c r="H55" s="4"/>
    </row>
    <row r="56" spans="1:8" x14ac:dyDescent="0.2">
      <c r="A56" s="4"/>
      <c r="B56" s="4"/>
      <c r="C56" s="4"/>
      <c r="D56" s="4"/>
      <c r="E56" s="4"/>
      <c r="F56" s="4"/>
      <c r="G56" s="4"/>
      <c r="H56" s="4"/>
    </row>
    <row r="57" spans="1:8" x14ac:dyDescent="0.2">
      <c r="A57" s="4"/>
      <c r="B57" s="4"/>
      <c r="C57" s="4"/>
      <c r="D57" s="4"/>
      <c r="E57" s="4"/>
      <c r="F57" s="4"/>
      <c r="G57" s="4"/>
      <c r="H57" s="4"/>
    </row>
  </sheetData>
  <mergeCells count="17">
    <mergeCell ref="A23:A27"/>
    <mergeCell ref="A28:A32"/>
    <mergeCell ref="A33:A37"/>
    <mergeCell ref="A38:A42"/>
    <mergeCell ref="A43:A47"/>
    <mergeCell ref="A6:B6"/>
    <mergeCell ref="C6:H6"/>
    <mergeCell ref="A7:B7"/>
    <mergeCell ref="A8:A12"/>
    <mergeCell ref="A13:A17"/>
    <mergeCell ref="A18:A22"/>
    <mergeCell ref="A3:B3"/>
    <mergeCell ref="C3:H3"/>
    <mergeCell ref="A4:B4"/>
    <mergeCell ref="C4:H4"/>
    <mergeCell ref="A5:B5"/>
    <mergeCell ref="C5:H5"/>
  </mergeCells>
  <hyperlinks>
    <hyperlink ref="A2" r:id="rId1" display="http://dati.istat.it/OECDStat_Metadata/ShowMetadata.ashx?Dataset=DCCN_OCCQSEC2010&amp;ShowOnWeb=true&amp;Lang=it"/>
    <hyperlink ref="A48" r:id="rId2" display="http://dativ7b.istat.it//index.aspx?DatasetCode=DCCN_OCCQSEC2010"/>
  </hyperlinks>
  <pageMargins left="0.75" right="0.75" top="1" bottom="1" header="0.5" footer="0.5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topLeftCell="A2" workbookViewId="0">
      <selection activeCell="K18" sqref="A1:K18"/>
    </sheetView>
  </sheetViews>
  <sheetFormatPr defaultRowHeight="12.75" x14ac:dyDescent="0.2"/>
  <cols>
    <col min="1" max="2" width="27.42578125" customWidth="1"/>
    <col min="3" max="8" width="10.42578125" bestFit="1" customWidth="1"/>
  </cols>
  <sheetData>
    <row r="1" spans="1:11" hidden="1" x14ac:dyDescent="0.2">
      <c r="A1" s="3" t="e">
        <f ca="1">DotStatQuery(B1)</f>
        <v>#NAME?</v>
      </c>
      <c r="B1" s="3" t="s">
        <v>0</v>
      </c>
      <c r="C1" s="4"/>
      <c r="D1" s="4"/>
      <c r="E1" s="4"/>
      <c r="F1" s="4"/>
      <c r="G1" s="4"/>
      <c r="H1" s="4"/>
      <c r="I1" s="4"/>
      <c r="J1" s="4"/>
      <c r="K1" s="4"/>
    </row>
    <row r="2" spans="1:11" ht="36" x14ac:dyDescent="0.2">
      <c r="A2" s="5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">
      <c r="A3" s="6" t="s">
        <v>2</v>
      </c>
      <c r="B3" s="7"/>
      <c r="C3" s="8"/>
      <c r="D3" s="8"/>
      <c r="E3" s="8"/>
      <c r="F3" s="8"/>
      <c r="G3" s="8"/>
      <c r="H3" s="9"/>
      <c r="I3" s="4"/>
      <c r="J3" s="4"/>
      <c r="K3" s="4"/>
    </row>
    <row r="4" spans="1:11" x14ac:dyDescent="0.2">
      <c r="A4" s="6" t="s">
        <v>4</v>
      </c>
      <c r="B4" s="7"/>
      <c r="C4" s="8"/>
      <c r="D4" s="8"/>
      <c r="E4" s="8"/>
      <c r="F4" s="8"/>
      <c r="G4" s="8"/>
      <c r="H4" s="9"/>
      <c r="I4" s="4"/>
      <c r="J4" s="4"/>
      <c r="K4" s="4"/>
    </row>
    <row r="5" spans="1:11" x14ac:dyDescent="0.2">
      <c r="A5" s="6" t="s">
        <v>6</v>
      </c>
      <c r="B5" s="7"/>
      <c r="C5" s="10"/>
      <c r="D5" s="10"/>
      <c r="E5" s="10"/>
      <c r="F5" s="10"/>
      <c r="G5" s="10"/>
      <c r="H5" s="11"/>
      <c r="I5" s="4"/>
      <c r="J5" s="4"/>
      <c r="K5" s="4"/>
    </row>
    <row r="6" spans="1:11" x14ac:dyDescent="0.2">
      <c r="A6" s="6" t="s">
        <v>8</v>
      </c>
      <c r="B6" s="7"/>
      <c r="C6" s="8"/>
      <c r="D6" s="8"/>
      <c r="E6" s="8"/>
      <c r="F6" s="8"/>
      <c r="G6" s="8"/>
      <c r="H6" s="9"/>
      <c r="I6" s="4"/>
      <c r="J6" s="4"/>
      <c r="K6" s="4"/>
    </row>
    <row r="7" spans="1:11" x14ac:dyDescent="0.2">
      <c r="A7" s="12"/>
      <c r="B7" s="13"/>
      <c r="C7" s="14" t="s">
        <v>17</v>
      </c>
      <c r="D7" s="14" t="s">
        <v>18</v>
      </c>
      <c r="E7" s="14" t="s">
        <v>19</v>
      </c>
      <c r="F7" s="14" t="s">
        <v>20</v>
      </c>
      <c r="G7" s="14" t="s">
        <v>21</v>
      </c>
      <c r="H7" s="14" t="s">
        <v>22</v>
      </c>
      <c r="I7" s="4"/>
      <c r="J7" s="4"/>
      <c r="K7" s="4"/>
    </row>
    <row r="8" spans="1:11" x14ac:dyDescent="0.2">
      <c r="A8" s="15" t="s">
        <v>30</v>
      </c>
      <c r="B8" s="16"/>
      <c r="C8" s="17">
        <v>1</v>
      </c>
      <c r="D8" s="17">
        <v>0.94863924469394778</v>
      </c>
      <c r="E8" s="17">
        <v>0.86257479076949506</v>
      </c>
      <c r="F8" s="17">
        <v>0.95991282071538842</v>
      </c>
      <c r="G8" s="17">
        <v>0.9463718646982443</v>
      </c>
      <c r="H8" s="17">
        <v>0.95840458958499308</v>
      </c>
      <c r="I8" s="4"/>
      <c r="J8" s="4"/>
      <c r="K8" s="4"/>
    </row>
    <row r="9" spans="1:11" x14ac:dyDescent="0.2">
      <c r="A9" s="15" t="s">
        <v>43</v>
      </c>
      <c r="B9" s="16"/>
      <c r="C9" s="17">
        <v>1</v>
      </c>
      <c r="D9" s="17">
        <v>0.98107854181111609</v>
      </c>
      <c r="E9" s="17">
        <v>0.94778238258026781</v>
      </c>
      <c r="F9" s="17">
        <v>0.9937354575055547</v>
      </c>
      <c r="G9" s="17">
        <v>0.95222981885167934</v>
      </c>
      <c r="H9" s="17">
        <v>0.98738062681753158</v>
      </c>
      <c r="I9" s="4"/>
      <c r="J9" s="4"/>
      <c r="K9" s="4"/>
    </row>
    <row r="10" spans="1:11" x14ac:dyDescent="0.2">
      <c r="A10" s="15" t="s">
        <v>44</v>
      </c>
      <c r="B10" s="16"/>
      <c r="C10" s="17">
        <v>1</v>
      </c>
      <c r="D10" s="17">
        <v>0.95187165775401072</v>
      </c>
      <c r="E10" s="17">
        <v>0.90374331550802134</v>
      </c>
      <c r="F10" s="17">
        <v>0.93130796455604647</v>
      </c>
      <c r="G10" s="17">
        <v>0.95187165775401072</v>
      </c>
      <c r="H10" s="17"/>
      <c r="I10" s="4"/>
      <c r="J10" s="4"/>
      <c r="K10" s="4"/>
    </row>
    <row r="11" spans="1:11" x14ac:dyDescent="0.2">
      <c r="A11" s="15" t="s">
        <v>45</v>
      </c>
      <c r="B11" s="16"/>
      <c r="C11" s="17">
        <v>1</v>
      </c>
      <c r="D11" s="17">
        <v>0.92343818562966773</v>
      </c>
      <c r="E11" s="17">
        <v>0.79478591137647614</v>
      </c>
      <c r="F11" s="17">
        <v>0.9579021582646442</v>
      </c>
      <c r="G11" s="17">
        <v>0.93625492632160545</v>
      </c>
      <c r="H11" s="17">
        <v>0.96678232900346028</v>
      </c>
      <c r="I11" s="4"/>
      <c r="J11" s="4"/>
      <c r="K11" s="4"/>
    </row>
    <row r="12" spans="1:11" ht="33.75" x14ac:dyDescent="0.2">
      <c r="A12" s="15" t="s">
        <v>40</v>
      </c>
      <c r="B12" s="16"/>
      <c r="C12" s="17">
        <v>1</v>
      </c>
      <c r="D12" s="17">
        <v>0.94690648835189761</v>
      </c>
      <c r="E12" s="17">
        <v>0.940253445413189</v>
      </c>
      <c r="F12" s="17">
        <v>1.0190257179740829</v>
      </c>
      <c r="G12" s="17">
        <v>1.0010105836558623</v>
      </c>
      <c r="H12" s="17"/>
      <c r="I12" s="4"/>
      <c r="J12" s="4"/>
      <c r="K12" s="4"/>
    </row>
    <row r="13" spans="1:11" x14ac:dyDescent="0.2">
      <c r="A13" s="15" t="s">
        <v>33</v>
      </c>
      <c r="B13" s="16"/>
      <c r="C13" s="17">
        <v>1</v>
      </c>
      <c r="D13" s="17">
        <v>0.94196204063004796</v>
      </c>
      <c r="E13" s="17">
        <v>0.81730748880081283</v>
      </c>
      <c r="F13" s="17">
        <v>1.0178299218264719</v>
      </c>
      <c r="G13" s="17">
        <v>0.99599097820131899</v>
      </c>
      <c r="H13" s="17">
        <v>1.0124035922966921</v>
      </c>
      <c r="I13" s="4"/>
      <c r="J13" s="4"/>
      <c r="K13" s="4"/>
    </row>
    <row r="14" spans="1:11" x14ac:dyDescent="0.2">
      <c r="A14" s="15" t="s">
        <v>41</v>
      </c>
      <c r="B14" s="16"/>
      <c r="C14" s="17">
        <v>1</v>
      </c>
      <c r="D14" s="17">
        <v>0.95393387076439651</v>
      </c>
      <c r="E14" s="17">
        <v>0.87722816554097471</v>
      </c>
      <c r="F14" s="17">
        <v>0.95388587166136118</v>
      </c>
      <c r="G14" s="17">
        <v>0.94396219148874816</v>
      </c>
      <c r="H14" s="17">
        <v>0.95033907728819567</v>
      </c>
      <c r="I14" s="4"/>
      <c r="J14" s="4"/>
      <c r="K14" s="4"/>
    </row>
    <row r="15" spans="1:11" ht="33.75" x14ac:dyDescent="0.2">
      <c r="A15" s="18" t="s">
        <v>46</v>
      </c>
      <c r="B15" s="16"/>
      <c r="C15" s="17">
        <v>1</v>
      </c>
      <c r="D15" s="17">
        <v>0.90210842024941595</v>
      </c>
      <c r="E15" s="17">
        <v>0.71994677679826991</v>
      </c>
      <c r="F15" s="17">
        <v>0.91203105435748488</v>
      </c>
      <c r="G15" s="17">
        <v>0.90012375064934413</v>
      </c>
      <c r="H15" s="17">
        <v>0.88021093082720125</v>
      </c>
      <c r="I15" s="4"/>
      <c r="J15" s="4"/>
      <c r="K15" s="4"/>
    </row>
    <row r="16" spans="1:11" x14ac:dyDescent="0.2">
      <c r="A16" s="19" t="s">
        <v>26</v>
      </c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5" x14ac:dyDescent="0.2">
      <c r="A17" s="20" t="s">
        <v>27</v>
      </c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5" x14ac:dyDescent="0.2">
      <c r="A18" s="21" t="s">
        <v>28</v>
      </c>
      <c r="B18" s="20" t="s">
        <v>29</v>
      </c>
      <c r="C18" s="4"/>
      <c r="D18" s="4"/>
      <c r="E18" s="4"/>
      <c r="F18" s="4"/>
      <c r="G18" s="4"/>
      <c r="H18" s="4"/>
      <c r="I18" s="4"/>
      <c r="J18" s="4"/>
      <c r="K18" s="4"/>
    </row>
    <row r="21" spans="1:15" x14ac:dyDescent="0.2">
      <c r="C21" s="1" t="s">
        <v>47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</sheetData>
  <mergeCells count="10">
    <mergeCell ref="C21:O24"/>
    <mergeCell ref="A6:B6"/>
    <mergeCell ref="C6:H6"/>
    <mergeCell ref="A7:B7"/>
    <mergeCell ref="A3:B3"/>
    <mergeCell ref="C3:H3"/>
    <mergeCell ref="A4:B4"/>
    <mergeCell ref="C4:H4"/>
    <mergeCell ref="A5:B5"/>
    <mergeCell ref="C5:H5"/>
  </mergeCells>
  <hyperlinks>
    <hyperlink ref="A2" r:id="rId1" display="http://dati.istat.it/OECDStat_Metadata/ShowMetadata.ashx?Dataset=DCCN_OCCQSEC2010&amp;ShowOnWeb=true&amp;Lang=it"/>
    <hyperlink ref="A16" r:id="rId2" display="http://dativ7b.istat.it//index.aspx?DatasetCode=DCCN_OCCQSEC2010"/>
  </hyperlinks>
  <pageMargins left="0.75" right="0.75" top="1" bottom="1" header="0.5" footer="0.5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Origin</vt:lpstr>
      <vt:lpstr>elab.</vt:lpstr>
      <vt:lpstr>elab. def.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I.Stat</dc:creator>
  <cp:lastModifiedBy>nicola salerno</cp:lastModifiedBy>
  <dcterms:created xsi:type="dcterms:W3CDTF">2021-06-10T13:50:00Z</dcterms:created>
  <dcterms:modified xsi:type="dcterms:W3CDTF">2021-06-10T16:28:21Z</dcterms:modified>
</cp:coreProperties>
</file>