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E54BE7DF-3912-4D5A-8C94-3CC78D166FE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Dati regionali" sheetId="1" r:id="rId1"/>
    <sheet name="Dati regionali (2)" sheetId="2" r:id="rId2"/>
    <sheet name="Dati mensili" sheetId="3" r:id="rId3"/>
    <sheet name="Dati mensili (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" l="1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C26" i="4"/>
  <c r="U25" i="4"/>
  <c r="T25" i="4"/>
  <c r="T21" i="4"/>
  <c r="U21" i="4"/>
  <c r="T22" i="4"/>
  <c r="U22" i="4"/>
  <c r="T23" i="4"/>
  <c r="U23" i="4"/>
  <c r="T24" i="4"/>
  <c r="U24" i="4"/>
  <c r="S25" i="4"/>
  <c r="S24" i="4"/>
  <c r="S23" i="4"/>
  <c r="S22" i="4"/>
  <c r="S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2" i="4"/>
  <c r="Q23" i="4"/>
  <c r="Q24" i="4"/>
  <c r="Q25" i="4"/>
  <c r="Q21" i="4"/>
  <c r="A1" i="4"/>
  <c r="A1" i="3"/>
  <c r="A1" i="2"/>
  <c r="A1" i="1"/>
</calcChain>
</file>

<file path=xl/sharedStrings.xml><?xml version="1.0" encoding="utf-8"?>
<sst xmlns="http://schemas.openxmlformats.org/spreadsheetml/2006/main" count="192" uniqueCount="62">
  <si>
    <t>&lt;?xml version="1.0" encoding="utf-16"?&gt;&lt;WebTableParameter xmlns:xsd="http://www.w3.org/2001/XMLSchema" xmlns:xsi="http://www.w3.org/2001/XMLSchema-instance" xmlns="http://stats.oecd.org/OECDStatWS/2004/03/01/"&gt;&lt;DataTable Code="DCCV_TAXINATT1" HasMetadata="true"&gt;&lt;Name LocaleIsoCode="en"&gt;Inactivity  rate&lt;/Name&gt;&lt;Name LocaleIsoCode="it"&gt;Tasso di  inattività&lt;/Name&gt;&lt;Dimension Code="ITTER107" HasMetadata="false" CommonCode="ITTER107" Display="labels"&gt;&lt;Name LocaleIsoCode="en"&gt;Territory&lt;/Name&gt;&lt;Name LocaleIsoCode="it"&gt;Territorio&lt;/Name&gt;&lt;Member Code="ITC" HasMetadata="false" HasChild="0"&gt;&lt;Name LocaleIsoCode="en"&gt;Nord-ovest&lt;/Name&gt;&lt;Name LocaleIsoCode="it"&gt;Nord-ovest&lt;/Name&gt;&lt;/Member&gt;&lt;Member Code="ITD" HasMetadata="false" HasChild="0"&gt;&lt;Name LocaleIsoCode="en"&gt;Nord-est&lt;/Name&gt;&lt;Name LocaleIsoCode="it"&gt;Nord-est&lt;/Name&gt;&lt;/Member&gt;&lt;Member Code="ITE" HasMetadata="false" HasChild="0"&gt;&lt;Name LocaleIsoCode="en"&gt;Centro (I)&lt;/Name&gt;&lt;Name LocaleIsoCode="it"&gt;Centro&lt;/Name&gt;&lt;/Member&gt;&lt;Member Code="ITFG" HasMetadata="false" HasChild="0"&gt;&lt;Name LocaleIsoCode="en"&gt;Mezzogiorno&lt;/Name&gt;&lt;Name LocaleIsoCode="it"&gt;Mezzogiorno&lt;/Name&gt;&lt;/Member&gt;&lt;/Dimension&gt;&lt;Dimension Code="TIPO_DATO_FOL" HasMetadata="false" CommonCode="TIPO_DATO_FOL" Display="labels"&gt;&lt;Name LocaleIsoCode="en"&gt;Data type&lt;/Name&gt;&lt;Name LocaleIsoCode="it"&gt;Tipo dato&lt;/Name&gt;&lt;Member Code="INAC_R" HasMetadata="false" HasOnlyUnitMetadata="false" HasChild="0"&gt;&lt;Name LocaleIsoCode="en"&gt;inactivity rate&lt;/Name&gt;&lt;Name LocaleIsoCode="it"&gt;tasso di inattività&lt;/Name&gt;&lt;/Member&gt;&lt;/Dimension&gt;&lt;Dimension Code="SEXISTAT1" HasMetadata="false" CommonCode="SEXISTAT1" Display="labels"&gt;&lt;Name LocaleIsoCode="en"&gt;Gender&lt;/Name&gt;&lt;Name LocaleIsoCode="it"&gt;Sesso&lt;/Name&gt;&lt;Member Code="9" HasMetadata="false" HasOnlyUnitMetadata="false"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Code="Y15-64" HasMetadata="false" HasChild="0"&gt;&lt;Name LocaleIsoCode="en"&gt;15-64 years&lt;/Name&gt;&lt;Name LocaleIsoCode="it"&gt;15-64 anni&lt;/Name&gt;&lt;/Member&gt;&lt;/Dimension&gt;&lt;Dimension Code="TITOLO_STUDIO" HasMetadata="false" CommonCode="TITOLO_STUDIO" Display="labels"&gt;&lt;Name LocaleIsoCode="en"&gt;Highest level of education attained&lt;/Name&gt;&lt;Name LocaleIsoCode="it"&gt;Titolo di studio&lt;/Name&gt;&lt;Member Code="99" HasMetadata="false"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Code="TOTAL" HasMetadata="false" HasChild="0"&gt;&lt;Name LocaleIsoCode="en"&gt;total&lt;/Name&gt;&lt;Name LocaleIsoCode="it"&gt;totale&lt;/Name&gt;&lt;/Member&gt;&lt;/Dimension&gt;&lt;Dimension Code="TIME" HasMetadata="false" CommonCode="TIME" Display="labels"&gt;&lt;Name LocaleIsoCode="en"&gt;Select time&lt;/Name&gt;&lt;Name LocaleIsoCode="it"&gt;Seleziona periodo&lt;/Name&gt;&lt;Member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LocaleIsoCode="it"&gt;T2-2020&lt;/Name&gt;&lt;/Member&gt;&lt;/Dimension&gt;&lt;WBOSInformations&gt;&lt;TimeDimension WebTreeWasUsed="false"&gt;&lt;StartCodes Quarters="2018Q1" /&gt;&lt;/TimeDimension&gt;&lt;/WBOSInformations&gt;&lt;Tabulation Axis="horizontal"&gt;&lt;Dimension Code="TIME" CommonCode="TIME" /&gt;&lt;/Tabulation&gt;&lt;Tabulation Axis="vertical"&gt;&lt;Dimension Code="ITTER107" CommonCode="ITTER107" /&gt;&lt;/Tabulation&gt;&lt;Tabulation Axis="page"&gt;&lt;Dimension Code="TIPO_DATO_FOL" CommonCode="TIPO_DATO_FOL" /&gt;&lt;Dimension Code="SEXISTAT1" CommonCode="SEXISTAT1" /&gt;&lt;Dimension Code="ETA1" CommonCode="ETA1" /&gt;&lt;Dimension Code="TITOLO_STUDIO" CommonCode="TITOLO_STUDIO" /&gt;&lt;Dimension Code="CITTADINANZA" CommonCode="CITTADINANZA"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LocaleIsoCode="it"&gt;Dati regionali&lt;/Name&gt;&lt;AbsoluteUri&gt;http://dati.istat.it//View.aspx?QueryId=25484&amp;amp;QueryType=Public&amp;amp;Lang=it&lt;/AbsoluteUri&gt;&lt;/Query&gt;&lt;/WebTableParameter&gt;</t>
  </si>
  <si>
    <t>Dataset:Tasso di  inattività</t>
  </si>
  <si>
    <t>Tipo dato</t>
  </si>
  <si>
    <t>tasso di inattività</t>
  </si>
  <si>
    <t>Sesso</t>
  </si>
  <si>
    <t>totale</t>
  </si>
  <si>
    <t>Classe di età</t>
  </si>
  <si>
    <t>15-64 anni</t>
  </si>
  <si>
    <t>Titolo di studio</t>
  </si>
  <si>
    <t>Seleziona periodo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</si>
  <si>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</si>
  <si>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</si>
  <si>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</si>
  <si>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</si>
  <si>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</si>
  <si>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</si>
  <si>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</si>
  <si>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</si>
  <si>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</si>
  <si>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</si>
  <si>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Territorio</t>
  </si>
  <si>
    <t/>
  </si>
  <si>
    <t>Nord-ovest</t>
  </si>
  <si>
    <t>Nord-est</t>
  </si>
  <si>
    <t>Centro</t>
  </si>
  <si>
    <t>Mezzogiorno</t>
  </si>
  <si>
    <t>Dati estratti il 18 Sep 2020 08:17 UTC (GMT) da I.Stat</t>
  </si>
  <si>
    <t>&lt;?xml version="1.0" encoding="utf-16"?&gt;&lt;WebTableParameter xmlns:xsd="http://www.w3.org/2001/XMLSchema" xmlns:xsi="http://www.w3.org/2001/XMLSchema-instance" xmlns="http://stats.oecd.org/OECDStatWS/2004/03/01/"&gt;&lt;DataTable Code="DCCV_INATTIVMENS1" HasMetadata="true"&gt;&lt;Name LocaleIsoCode="en"&gt;Inactive population  - monthly data&lt;/Name&gt;&lt;Name LocaleIsoCode="it"&gt;Inattivi  - dati mensili&lt;/Name&gt;&lt;Dimension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Code="TIPO_DATO_FOL" HasMetadata="false" CommonCode="TIPO_DATO_FOL" Display="labels"&gt;&lt;Name LocaleIsoCode="en"&gt;Data type&lt;/Name&gt;&lt;Name LocaleIsoCode="it"&gt;Tipo dato&lt;/Name&gt;&lt;Member Code="INAC" HasMetadata="false" HasOnlyUnitMetadata="false" HasChild="0"&gt;&lt;Name LocaleIsoCode="en"&gt;inactive persons (thousands)&lt;/Name&gt;&lt;Name LocaleIsoCode="it"&gt;inattivi (migliaia)&lt;/Name&gt;&lt;/Member&gt;&lt;/Dimension&gt;&lt;Dimension Code="CORREZ" HasMetadata="false" CommonCode="CORREZ" Display="labels"&gt;&lt;Name LocaleIsoCode="en"&gt;Adjustment&lt;/Name&gt;&lt;Name LocaleIsoCode="it"&gt;Correzione&lt;/Name&gt;&lt;Member Code="Y" HasMetadata="false" HasOnlyUnitMetadata="false" HasChild="0"&gt;&lt;Name LocaleIsoCode="en"&gt;seasonally adjusted data&lt;/Name&gt;&lt;Name LocaleIsoCode="it"&gt;dati destagionalizzati&lt;/Name&gt;&lt;/Member&gt;&lt;/Dimension&gt;&lt;Dimension Code="SEXISTAT1" HasMetadata="false" CommonCode="SEXISTAT1" Display="labels"&gt;&lt;Name LocaleIsoCode="en"&gt;Gender&lt;/Name&gt;&lt;Name LocaleIsoCode="it"&gt;Sesso&lt;/Name&gt;&lt;Member Code="9" HasMetadata="false" HasOnlyUnitMetadata="false"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Code="Y25-34" HasMetadata="true" HasOnlyUnitMetadata="false" HasChild="0"&gt;&lt;Name LocaleIsoCode="en"&gt;25-34 years&lt;/Name&gt;&lt;Name LocaleIsoCode="it"&gt;25-34 anni&lt;/Name&gt;&lt;/Member&gt;&lt;Member Code="Y35-49" HasMetadata="true" HasOnlyUnitMetadata="false" HasChild="0"&gt;&lt;Name LocaleIsoCode="en"&gt;35-49 years&lt;/Name&gt;&lt;Name LocaleIsoCode="it"&gt;35-49 anni&lt;/Name&gt;&lt;/Member&gt;&lt;Member Code="Y50-64" HasMetadata="true" HasOnlyUnitMetadata="false" HasChild="0"&gt;&lt;Name LocaleIsoCode="en"&gt;50-64 years&lt;/Name&gt;&lt;Name LocaleIsoCode="it"&gt;50-64 anni&lt;/Name&gt;&lt;/Member&gt;&lt;Member Code="Y_GE50" HasMetadata="true" HasOnlyUnitMetadata="false" HasChild="0"&gt;&lt;Name LocaleIsoCode="en"&gt;50 years and over&lt;/Name&gt;&lt;Name LocaleIsoCode="it"&gt;50 anni e più&lt;/Name&gt;&lt;/Member&gt;&lt;Member Code="Y_GE15" HasMetadata="true" HasOnlyUnitMetadata="false" HasChild="0"&gt;&lt;Name LocaleIsoCode="en"&gt;15 years and over&lt;/Name&gt;&lt;Name LocaleIsoCode="it"&gt;15 anni e più&lt;/Name&gt;&lt;/Member&gt;&lt;/Dimension&gt;&lt;Dimension Code="T_BIS" HasMetadata="false" CommonCode="T_BIS" Display="labels"&gt;&lt;Name LocaleIsoCode="en"&gt;Edition&lt;/Name&gt;&lt;Name LocaleIsoCode="it"&gt;Edizione&lt;/Name&gt;&lt;Member Code="2020M9G1" HasMetadata="false" HasChild="0"&gt;&lt;Name LocaleIsoCode="en"&gt;01-Sep-2020&lt;/Name&gt;&lt;Name LocaleIsoCode="it"&gt;01-Set-2020&lt;/Name&gt;&lt;/Member&gt;&lt;/Dimension&gt;&lt;Dimension Code="TIME" HasMetadata="false" CommonCode="TIME" Display="labels"&gt;&lt;Name LocaleIsoCode="en"&gt;Select time&lt;/Name&gt;&lt;Name LocaleIsoCode="it"&gt;Seleziona periodo&lt;/Name&gt;&lt;Member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Months="2019M1" /&gt;&lt;/TimeDimension&gt;&lt;/WBOSInformations&gt;&lt;Tabulation Axis="horizontal"&gt;&lt;Dimension Code="TIME" CommonCode="TIME" /&gt;&lt;/Tabulation&gt;&lt;Tabulation Axis="vertical"&gt;&lt;Dimension Code="SEXISTAT1" CommonCode="SEXISTAT1" /&gt;&lt;Dimension Code="ETA1" CommonCode="ETA1" /&gt;&lt;/Tabulation&gt;&lt;Tabulation Axis="page"&gt;&lt;Dimension Code="TIPO_DATO_FOL" CommonCode="TIPO_DATO_FOL" /&gt;&lt;Dimension Code="ITTER107" CommonCode="ITTER107" /&gt;&lt;Dimension Code="CORREZ" CommonCode="CORREZ" /&gt;&lt;Dimension Code="T_BIS" CommonCode="T_BIS"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</si>
  <si>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Dataset:Inattivi  - dati mensili</t>
  </si>
  <si>
    <t>inattivi (migliaia)</t>
  </si>
  <si>
    <t>Italia</t>
  </si>
  <si>
    <t>Correzione</t>
  </si>
  <si>
    <t>dati destagionalizzati</t>
  </si>
  <si>
    <t>Edizione</t>
  </si>
  <si>
    <t>01-Set-2020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</si>
  <si>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</si>
  <si>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</si>
  <si>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</si>
  <si>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</si>
  <si>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</si>
  <si>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</si>
  <si>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</si>
  <si>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</si>
  <si>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</si>
  <si>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</si>
  <si>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</si>
  <si>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</si>
  <si>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</si>
  <si>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</si>
  <si>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</si>
  <si>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</si>
  <si>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</si>
  <si>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</si>
  <si>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</si>
  <si>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25-34 anni</t>
  </si>
  <si>
    <t>35-49 anni</t>
  </si>
  <si>
    <t>50-64 anni</t>
  </si>
  <si>
    <t>50 anni e più</t>
  </si>
  <si>
    <t>15 anni e più</t>
  </si>
  <si>
    <t>Dati estratti il 18 Sep 2020 08:29 UTC (GMT) da I.Stat</t>
  </si>
  <si>
    <t xml:space="preserve">15 anni e più </t>
  </si>
  <si>
    <t>25-64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</si>
</sst>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\-#,##0.0\ "/>
    <numFmt numFmtId="165" formatCode="#,##0_ ;\-#,##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u/>
      <sz val="9"/>
      <color indexed="18"/>
      <name val="Calibri Light"/>
      <family val="2"/>
      <scheme val="major"/>
    </font>
    <font>
      <b/>
      <sz val="8"/>
      <color indexed="9"/>
      <name val="Calibri Light"/>
      <family val="2"/>
      <scheme val="major"/>
    </font>
    <font>
      <sz val="8"/>
      <color indexed="9"/>
      <name val="Calibri Light"/>
      <family val="2"/>
      <scheme val="major"/>
    </font>
    <font>
      <b/>
      <sz val="8"/>
      <name val="Calibri Light"/>
      <family val="2"/>
      <scheme val="major"/>
    </font>
    <font>
      <u/>
      <sz val="8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4" fontId="23" fillId="0" borderId="10" xfId="0" applyNumberFormat="1" applyFont="1" applyBorder="1" applyAlignment="1">
      <alignment horizontal="right"/>
    </xf>
    <xf numFmtId="164" fontId="23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2" fillId="33" borderId="11" xfId="0" applyFont="1" applyFill="1" applyBorder="1" applyAlignment="1">
      <alignment horizontal="right"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vertical="top" wrapText="1"/>
    </xf>
    <xf numFmtId="165" fontId="23" fillId="0" borderId="10" xfId="0" applyNumberFormat="1" applyFont="1" applyBorder="1" applyAlignment="1">
      <alignment horizontal="right"/>
    </xf>
    <xf numFmtId="165" fontId="23" fillId="37" borderId="10" xfId="0" applyNumberFormat="1" applyFont="1" applyFill="1" applyBorder="1" applyAlignment="1">
      <alignment horizontal="right"/>
    </xf>
    <xf numFmtId="0" fontId="26" fillId="0" borderId="10" xfId="0" applyFont="1" applyBorder="1"/>
    <xf numFmtId="0" fontId="27" fillId="0" borderId="0" xfId="0" applyFont="1"/>
    <xf numFmtId="0" fontId="28" fillId="0" borderId="10" xfId="0" applyFont="1" applyBorder="1" applyAlignment="1">
      <alignment horizontal="left" wrapText="1"/>
    </xf>
    <xf numFmtId="0" fontId="31" fillId="35" borderId="10" xfId="0" applyFont="1" applyFill="1" applyBorder="1" applyAlignment="1">
      <alignment wrapText="1"/>
    </xf>
    <xf numFmtId="0" fontId="30" fillId="34" borderId="10" xfId="0" applyFont="1" applyFill="1" applyBorder="1" applyAlignment="1">
      <alignment horizontal="center" vertical="top" wrapText="1"/>
    </xf>
    <xf numFmtId="0" fontId="27" fillId="0" borderId="0" xfId="0" applyFont="1" applyFill="1"/>
    <xf numFmtId="165" fontId="26" fillId="0" borderId="10" xfId="0" applyNumberFormat="1" applyFont="1" applyBorder="1" applyAlignment="1">
      <alignment horizontal="right"/>
    </xf>
    <xf numFmtId="165" fontId="26" fillId="37" borderId="10" xfId="0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165" fontId="27" fillId="0" borderId="0" xfId="0" applyNumberFormat="1" applyFont="1"/>
    <xf numFmtId="165" fontId="26" fillId="38" borderId="10" xfId="0" applyNumberFormat="1" applyFont="1" applyFill="1" applyBorder="1" applyAlignment="1">
      <alignment horizontal="right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top" wrapText="1"/>
    </xf>
    <xf numFmtId="0" fontId="22" fillId="34" borderId="13" xfId="0" applyFont="1" applyFill="1" applyBorder="1" applyAlignment="1">
      <alignment horizontal="right" vertical="center" wrapText="1"/>
    </xf>
    <xf numFmtId="0" fontId="18" fillId="35" borderId="14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29" fillId="33" borderId="11" xfId="0" applyFont="1" applyFill="1" applyBorder="1" applyAlignment="1">
      <alignment horizontal="right" vertical="top" wrapText="1"/>
    </xf>
    <xf numFmtId="0" fontId="29" fillId="33" borderId="13" xfId="0" applyFont="1" applyFill="1" applyBorder="1" applyAlignment="1">
      <alignment horizontal="right" vertical="top" wrapText="1"/>
    </xf>
    <xf numFmtId="0" fontId="30" fillId="33" borderId="11" xfId="0" applyFont="1" applyFill="1" applyBorder="1" applyAlignment="1">
      <alignment vertical="top" wrapText="1"/>
    </xf>
    <xf numFmtId="0" fontId="30" fillId="33" borderId="13" xfId="0" applyFont="1" applyFill="1" applyBorder="1" applyAlignment="1">
      <alignment vertical="top" wrapText="1"/>
    </xf>
    <xf numFmtId="0" fontId="30" fillId="33" borderId="12" xfId="0" applyFont="1" applyFill="1" applyBorder="1" applyAlignment="1">
      <alignment vertical="top" wrapText="1"/>
    </xf>
    <xf numFmtId="0" fontId="29" fillId="34" borderId="11" xfId="0" applyFont="1" applyFill="1" applyBorder="1" applyAlignment="1">
      <alignment horizontal="right" vertical="center" wrapText="1"/>
    </xf>
    <xf numFmtId="0" fontId="29" fillId="34" borderId="13" xfId="0" applyFont="1" applyFill="1" applyBorder="1" applyAlignment="1">
      <alignment horizontal="right" vertical="center" wrapText="1"/>
    </xf>
    <xf numFmtId="0" fontId="26" fillId="35" borderId="14" xfId="0" applyFont="1" applyFill="1" applyBorder="1" applyAlignment="1">
      <alignment vertical="top" wrapText="1"/>
    </xf>
    <xf numFmtId="0" fontId="26" fillId="35" borderId="15" xfId="0" applyFont="1" applyFill="1" applyBorder="1" applyAlignment="1">
      <alignment vertical="top" wrapText="1"/>
    </xf>
    <xf numFmtId="0" fontId="26" fillId="35" borderId="16" xfId="0" applyFont="1" applyFill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Tasso di inattività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regionali (2)'!$A$9</c:f>
              <c:strCache>
                <c:ptCount val="1"/>
                <c:pt idx="0">
                  <c:v>Nord-ovest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'Dati regionali (2)'!$B$8:$K$8</c:f>
              <c:strCache>
                <c:ptCount val="10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</c:strCache>
            </c:strRef>
          </c:cat>
          <c:val>
            <c:numRef>
              <c:f>'Dati regionali (2)'!$B$9:$K$9</c:f>
              <c:numCache>
                <c:formatCode>#,##0.0_ ;\-#,##0.0\ </c:formatCode>
                <c:ptCount val="10"/>
                <c:pt idx="0">
                  <c:v>28.371724</c:v>
                </c:pt>
                <c:pt idx="1">
                  <c:v>27.609373000000001</c:v>
                </c:pt>
                <c:pt idx="2">
                  <c:v>28.915994999999999</c:v>
                </c:pt>
                <c:pt idx="3">
                  <c:v>27.578710999999998</c:v>
                </c:pt>
                <c:pt idx="4">
                  <c:v>27.510231999999998</c:v>
                </c:pt>
                <c:pt idx="5">
                  <c:v>28.171203999999999</c:v>
                </c:pt>
                <c:pt idx="6">
                  <c:v>28.345901999999999</c:v>
                </c:pt>
                <c:pt idx="7">
                  <c:v>27.732013999999999</c:v>
                </c:pt>
                <c:pt idx="8">
                  <c:v>28.924101</c:v>
                </c:pt>
                <c:pt idx="9">
                  <c:v>30.978832000000001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2-424D-8E55-00D7A51A4E5B}"/>
            </c:ext>
          </c:extLst>
        </c:ser>
        <c:ser>
          <c:idx val="1"/>
          <c:order val="1"/>
          <c:tx>
            <c:strRef>
              <c:f>'Dati regionali (2)'!$A$10</c:f>
              <c:strCache>
                <c:ptCount val="1"/>
                <c:pt idx="0">
                  <c:v>Nord-est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'Dati regionali (2)'!$B$8:$K$8</c:f>
              <c:strCache>
                <c:ptCount val="10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</c:strCache>
            </c:strRef>
          </c:cat>
          <c:val>
            <c:numRef>
              <c:f>'Dati regionali (2)'!$B$10:$K$10</c:f>
              <c:numCache>
                <c:formatCode>#,##0.0_ ;\-#,##0.0\ </c:formatCode>
                <c:ptCount val="10"/>
                <c:pt idx="0">
                  <c:v>27.801556999999999</c:v>
                </c:pt>
                <c:pt idx="1">
                  <c:v>27.174219999999998</c:v>
                </c:pt>
                <c:pt idx="2">
                  <c:v>27.656207999999999</c:v>
                </c:pt>
                <c:pt idx="3">
                  <c:v>27.119765000000001</c:v>
                </c:pt>
                <c:pt idx="4">
                  <c:v>27.064029999999999</c:v>
                </c:pt>
                <c:pt idx="5">
                  <c:v>26.705898999999999</c:v>
                </c:pt>
                <c:pt idx="6">
                  <c:v>27.494823</c:v>
                </c:pt>
                <c:pt idx="7">
                  <c:v>26.921340000000001</c:v>
                </c:pt>
                <c:pt idx="8">
                  <c:v>27.573253999999999</c:v>
                </c:pt>
                <c:pt idx="9">
                  <c:v>29.354828000000001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2-424D-8E55-00D7A51A4E5B}"/>
            </c:ext>
          </c:extLst>
        </c:ser>
        <c:ser>
          <c:idx val="2"/>
          <c:order val="2"/>
          <c:tx>
            <c:strRef>
              <c:f>'Dati regionali (2)'!$A$11</c:f>
              <c:strCache>
                <c:ptCount val="1"/>
                <c:pt idx="0">
                  <c:v>Centro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'Dati regionali (2)'!$B$8:$K$8</c:f>
              <c:strCache>
                <c:ptCount val="10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</c:strCache>
            </c:strRef>
          </c:cat>
          <c:val>
            <c:numRef>
              <c:f>'Dati regionali (2)'!$B$11:$K$11</c:f>
              <c:numCache>
                <c:formatCode>#,##0.0_ ;\-#,##0.0\ </c:formatCode>
                <c:ptCount val="10"/>
                <c:pt idx="0">
                  <c:v>30.323782000000001</c:v>
                </c:pt>
                <c:pt idx="1">
                  <c:v>29.274798000000001</c:v>
                </c:pt>
                <c:pt idx="2">
                  <c:v>30.594439999999999</c:v>
                </c:pt>
                <c:pt idx="3">
                  <c:v>29.902063999999999</c:v>
                </c:pt>
                <c:pt idx="4">
                  <c:v>30.256201000000001</c:v>
                </c:pt>
                <c:pt idx="5">
                  <c:v>29.53313</c:v>
                </c:pt>
                <c:pt idx="6">
                  <c:v>30.478997</c:v>
                </c:pt>
                <c:pt idx="7">
                  <c:v>30.369699000000001</c:v>
                </c:pt>
                <c:pt idx="8">
                  <c:v>30.811384</c:v>
                </c:pt>
                <c:pt idx="9">
                  <c:v>33.536265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2-424D-8E55-00D7A51A4E5B}"/>
            </c:ext>
          </c:extLst>
        </c:ser>
        <c:ser>
          <c:idx val="3"/>
          <c:order val="3"/>
          <c:tx>
            <c:strRef>
              <c:f>'Dati regionali (2)'!$A$12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15411558669001751"/>
                  <c:y val="4.278074065701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C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2-424D-8E55-00D7A51A4E5B}"/>
                </c:ext>
              </c:extLst>
            </c:dLbl>
            <c:dLbl>
              <c:idx val="9"/>
              <c:layout>
                <c:manualLayout>
                  <c:x val="-4.4366608289550497E-2"/>
                  <c:y val="8.5561481314023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C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2-424D-8E55-00D7A51A4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regionali (2)'!$B$8:$K$8</c:f>
              <c:strCache>
                <c:ptCount val="10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</c:strCache>
            </c:strRef>
          </c:cat>
          <c:val>
            <c:numRef>
              <c:f>'Dati regionali (2)'!$B$12:$K$12</c:f>
              <c:numCache>
                <c:formatCode>#,##0.0_ ;\-#,##0.0\ </c:formatCode>
                <c:ptCount val="10"/>
                <c:pt idx="0">
                  <c:v>45.417952999999997</c:v>
                </c:pt>
                <c:pt idx="1">
                  <c:v>44.307609999999997</c:v>
                </c:pt>
                <c:pt idx="2">
                  <c:v>45.812368999999997</c:v>
                </c:pt>
                <c:pt idx="3">
                  <c:v>45.480293000000003</c:v>
                </c:pt>
                <c:pt idx="4">
                  <c:v>45.971170999999998</c:v>
                </c:pt>
                <c:pt idx="5">
                  <c:v>44.925972999999999</c:v>
                </c:pt>
                <c:pt idx="6">
                  <c:v>45.428448000000003</c:v>
                </c:pt>
                <c:pt idx="7">
                  <c:v>45.128210000000003</c:v>
                </c:pt>
                <c:pt idx="8">
                  <c:v>47.035201999999998</c:v>
                </c:pt>
                <c:pt idx="9">
                  <c:v>49.372838000000002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2-424D-8E55-00D7A51A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280384"/>
        <c:axId val="1652807504"/>
      </c:lineChart>
      <c:catAx>
        <c:axId val="18072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>
                <a:lumMod val="95000"/>
                <a:alpha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652807504"/>
        <c:crosses val="autoZero"/>
        <c:auto val="1"/>
        <c:lblAlgn val="ctr"/>
        <c:lblOffset val="100"/>
        <c:noMultiLvlLbl val="0"/>
      </c:catAx>
      <c:valAx>
        <c:axId val="1652807504"/>
        <c:scaling>
          <c:orientation val="minMax"/>
          <c:max val="50"/>
          <c:min val="25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95000"/>
                  <a:alpha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280384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Inattivi (migliaia), differenze rispetto ad aprile 2020</a:t>
            </a:r>
          </a:p>
          <a:p>
            <a:pPr>
              <a:defRPr/>
            </a:pPr>
            <a:r>
              <a:rPr lang="it-IT"/>
              <a:t>dati destagionalizzati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mensili (2)'!$B$21</c:f>
              <c:strCache>
                <c:ptCount val="1"/>
                <c:pt idx="0">
                  <c:v>25-34 anni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(2)'!$C$21:$U$21</c:f>
              <c:numCache>
                <c:formatCode>#,##0_ ;\-#,##0\ </c:formatCode>
                <c:ptCount val="19"/>
                <c:pt idx="0">
                  <c:v>-340.21899999999982</c:v>
                </c:pt>
                <c:pt idx="1">
                  <c:v>-373.15499999999975</c:v>
                </c:pt>
                <c:pt idx="2">
                  <c:v>-434.38499999999976</c:v>
                </c:pt>
                <c:pt idx="3">
                  <c:v>-386.66299999999978</c:v>
                </c:pt>
                <c:pt idx="4">
                  <c:v>-378.95699999999988</c:v>
                </c:pt>
                <c:pt idx="5">
                  <c:v>-398.93699999999967</c:v>
                </c:pt>
                <c:pt idx="6">
                  <c:v>-359.45599999999968</c:v>
                </c:pt>
                <c:pt idx="7">
                  <c:v>-359.87699999999973</c:v>
                </c:pt>
                <c:pt idx="8">
                  <c:v>-361.23999999999978</c:v>
                </c:pt>
                <c:pt idx="9">
                  <c:v>-340.44999999999982</c:v>
                </c:pt>
                <c:pt idx="10">
                  <c:v>-396.75599999999986</c:v>
                </c:pt>
                <c:pt idx="11">
                  <c:v>-368.04299999999967</c:v>
                </c:pt>
                <c:pt idx="12">
                  <c:v>-352.09699999999975</c:v>
                </c:pt>
                <c:pt idx="13">
                  <c:v>-354.76099999999974</c:v>
                </c:pt>
                <c:pt idx="14">
                  <c:v>-175.68599999999969</c:v>
                </c:pt>
                <c:pt idx="15">
                  <c:v>0</c:v>
                </c:pt>
                <c:pt idx="16">
                  <c:v>-112.14499999999975</c:v>
                </c:pt>
                <c:pt idx="17">
                  <c:v>-155.18299999999977</c:v>
                </c:pt>
                <c:pt idx="18">
                  <c:v>-221.03999999999974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9-4E31-B0AD-660E9476DFD6}"/>
            </c:ext>
          </c:extLst>
        </c:ser>
        <c:ser>
          <c:idx val="1"/>
          <c:order val="1"/>
          <c:tx>
            <c:strRef>
              <c:f>'Dati mensili (2)'!$B$22</c:f>
              <c:strCache>
                <c:ptCount val="1"/>
                <c:pt idx="0">
                  <c:v>35-49 anni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(2)'!$C$22:$U$22</c:f>
              <c:numCache>
                <c:formatCode>#,##0_ ;\-#,##0\ </c:formatCode>
                <c:ptCount val="19"/>
                <c:pt idx="0">
                  <c:v>-370.50300000000016</c:v>
                </c:pt>
                <c:pt idx="1">
                  <c:v>-360.47199999999975</c:v>
                </c:pt>
                <c:pt idx="2">
                  <c:v>-404.29799999999977</c:v>
                </c:pt>
                <c:pt idx="3">
                  <c:v>-391.36599999999999</c:v>
                </c:pt>
                <c:pt idx="4">
                  <c:v>-376.71799999999985</c:v>
                </c:pt>
                <c:pt idx="5">
                  <c:v>-385.66699999999992</c:v>
                </c:pt>
                <c:pt idx="6">
                  <c:v>-361.35399999999981</c:v>
                </c:pt>
                <c:pt idx="7">
                  <c:v>-367.67000000000007</c:v>
                </c:pt>
                <c:pt idx="8">
                  <c:v>-408.14800000000014</c:v>
                </c:pt>
                <c:pt idx="9">
                  <c:v>-370.55899999999974</c:v>
                </c:pt>
                <c:pt idx="10">
                  <c:v>-385.66100000000006</c:v>
                </c:pt>
                <c:pt idx="11">
                  <c:v>-372.10799999999972</c:v>
                </c:pt>
                <c:pt idx="12">
                  <c:v>-378.61400000000003</c:v>
                </c:pt>
                <c:pt idx="13">
                  <c:v>-361.74299999999994</c:v>
                </c:pt>
                <c:pt idx="14">
                  <c:v>-257.00799999999981</c:v>
                </c:pt>
                <c:pt idx="15">
                  <c:v>0</c:v>
                </c:pt>
                <c:pt idx="16">
                  <c:v>-111.00700000000006</c:v>
                </c:pt>
                <c:pt idx="17">
                  <c:v>-197.59799999999996</c:v>
                </c:pt>
                <c:pt idx="18">
                  <c:v>-286.93100000000004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9-4E31-B0AD-660E9476DFD6}"/>
            </c:ext>
          </c:extLst>
        </c:ser>
        <c:ser>
          <c:idx val="2"/>
          <c:order val="2"/>
          <c:tx>
            <c:strRef>
              <c:f>'Dati mensili (2)'!$B$23</c:f>
              <c:strCache>
                <c:ptCount val="1"/>
                <c:pt idx="0">
                  <c:v>50-64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(2)'!$C$23:$U$23</c:f>
              <c:numCache>
                <c:formatCode>#,##0_ ;\-#,##0\ </c:formatCode>
                <c:ptCount val="19"/>
                <c:pt idx="0">
                  <c:v>-237.23599999999988</c:v>
                </c:pt>
                <c:pt idx="1">
                  <c:v>-276.54600000000028</c:v>
                </c:pt>
                <c:pt idx="2">
                  <c:v>-233.80799999999999</c:v>
                </c:pt>
                <c:pt idx="3">
                  <c:v>-260.83100000000013</c:v>
                </c:pt>
                <c:pt idx="4">
                  <c:v>-290.24099999999999</c:v>
                </c:pt>
                <c:pt idx="5">
                  <c:v>-255.27199999999993</c:v>
                </c:pt>
                <c:pt idx="6">
                  <c:v>-223.40900000000056</c:v>
                </c:pt>
                <c:pt idx="7">
                  <c:v>-244.88200000000052</c:v>
                </c:pt>
                <c:pt idx="8">
                  <c:v>-230.3730000000005</c:v>
                </c:pt>
                <c:pt idx="9">
                  <c:v>-232.22400000000016</c:v>
                </c:pt>
                <c:pt idx="10">
                  <c:v>-245.85699999999997</c:v>
                </c:pt>
                <c:pt idx="11">
                  <c:v>-193.35800000000017</c:v>
                </c:pt>
                <c:pt idx="12">
                  <c:v>-207.96900000000005</c:v>
                </c:pt>
                <c:pt idx="13">
                  <c:v>-178.75700000000052</c:v>
                </c:pt>
                <c:pt idx="14">
                  <c:v>-175.57499999999982</c:v>
                </c:pt>
                <c:pt idx="15">
                  <c:v>0</c:v>
                </c:pt>
                <c:pt idx="16">
                  <c:v>-58.033000000000357</c:v>
                </c:pt>
                <c:pt idx="17">
                  <c:v>-105.18299999999999</c:v>
                </c:pt>
                <c:pt idx="18">
                  <c:v>-125.71000000000004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9-4E31-B0AD-660E9476DFD6}"/>
            </c:ext>
          </c:extLst>
        </c:ser>
        <c:ser>
          <c:idx val="3"/>
          <c:order val="3"/>
          <c:tx>
            <c:strRef>
              <c:f>'Dati mensili (2)'!$B$24</c:f>
              <c:strCache>
                <c:ptCount val="1"/>
                <c:pt idx="0">
                  <c:v>50 anni e più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(2)'!$C$24:$U$24</c:f>
              <c:numCache>
                <c:formatCode>#,##0_ ;\-#,##0\ </c:formatCode>
                <c:ptCount val="19"/>
                <c:pt idx="0">
                  <c:v>-396.85300000000279</c:v>
                </c:pt>
                <c:pt idx="1">
                  <c:v>-426.53199999999924</c:v>
                </c:pt>
                <c:pt idx="2">
                  <c:v>-370.91800000000148</c:v>
                </c:pt>
                <c:pt idx="3">
                  <c:v>-399.75900000000183</c:v>
                </c:pt>
                <c:pt idx="4">
                  <c:v>-428.16600000000108</c:v>
                </c:pt>
                <c:pt idx="5">
                  <c:v>-397.85800000000017</c:v>
                </c:pt>
                <c:pt idx="6">
                  <c:v>-364.07500000000073</c:v>
                </c:pt>
                <c:pt idx="7">
                  <c:v>-377.78299999999945</c:v>
                </c:pt>
                <c:pt idx="8">
                  <c:v>-339.37199999999939</c:v>
                </c:pt>
                <c:pt idx="9">
                  <c:v>-336.28700000000026</c:v>
                </c:pt>
                <c:pt idx="10">
                  <c:v>-341.00600000000122</c:v>
                </c:pt>
                <c:pt idx="11">
                  <c:v>-272.79100000000108</c:v>
                </c:pt>
                <c:pt idx="12">
                  <c:v>-266.70200000000114</c:v>
                </c:pt>
                <c:pt idx="13">
                  <c:v>-219.50200000000041</c:v>
                </c:pt>
                <c:pt idx="14">
                  <c:v>-202.36100000000079</c:v>
                </c:pt>
                <c:pt idx="15">
                  <c:v>0</c:v>
                </c:pt>
                <c:pt idx="16">
                  <c:v>-40.92699999999968</c:v>
                </c:pt>
                <c:pt idx="17">
                  <c:v>-83.511000000002241</c:v>
                </c:pt>
                <c:pt idx="18">
                  <c:v>-90.40400000000227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9-4E31-B0AD-660E9476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397600"/>
        <c:axId val="1595001232"/>
      </c:lineChart>
      <c:catAx>
        <c:axId val="16463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5001232"/>
        <c:crosses val="autoZero"/>
        <c:auto val="1"/>
        <c:lblAlgn val="ctr"/>
        <c:lblOffset val="100"/>
        <c:noMultiLvlLbl val="0"/>
      </c:catAx>
      <c:valAx>
        <c:axId val="159500123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95000"/>
                  <a:alpha val="9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64639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497367623567511E-3"/>
          <c:y val="0.94577176194145962"/>
          <c:w val="0.99625026323764321"/>
          <c:h val="5.4093682710629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Inattivi (migliaia), differenze rispetto ad aprile 2020</a:t>
            </a:r>
          </a:p>
          <a:p>
            <a:pPr>
              <a:defRPr/>
            </a:pPr>
            <a:r>
              <a:rPr lang="it-IT"/>
              <a:t>dati destagionalizzati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'Dati mensili (2)'!$B$25</c:f>
              <c:strCache>
                <c:ptCount val="1"/>
                <c:pt idx="0">
                  <c:v>15 anni e più </c:v>
                </c:pt>
              </c:strCache>
            </c:strRef>
          </c:tx>
          <c:spPr>
            <a:ln w="38100" cap="rnd" cmpd="dbl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0869561406904269E-2"/>
                  <c:y val="-8.318477349974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0-420F-9A36-9884C50E4702}"/>
                </c:ext>
              </c:extLst>
            </c:dLbl>
            <c:dLbl>
              <c:idx val="13"/>
              <c:layout>
                <c:manualLayout>
                  <c:x val="-1.8550721250581621E-2"/>
                  <c:y val="7.843135787118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0-420F-9A36-9884C50E4702}"/>
                </c:ext>
              </c:extLst>
            </c:dLbl>
            <c:dLbl>
              <c:idx val="18"/>
              <c:layout>
                <c:manualLayout>
                  <c:x val="-6.2608684220712682E-2"/>
                  <c:y val="6.1794403171239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0-420F-9A36-9884C50E4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(2)'!$C$25:$U$25</c:f>
              <c:numCache>
                <c:formatCode>#,##0_ ;\-#,##0\ </c:formatCode>
                <c:ptCount val="19"/>
                <c:pt idx="0">
                  <c:v>-1323.9900000000016</c:v>
                </c:pt>
                <c:pt idx="1">
                  <c:v>-1364.474000000002</c:v>
                </c:pt>
                <c:pt idx="2">
                  <c:v>-1490.2510000000002</c:v>
                </c:pt>
                <c:pt idx="3">
                  <c:v>-1461.8480000000018</c:v>
                </c:pt>
                <c:pt idx="4">
                  <c:v>-1447.3680000000022</c:v>
                </c:pt>
                <c:pt idx="5">
                  <c:v>-1408.0330000000031</c:v>
                </c:pt>
                <c:pt idx="6">
                  <c:v>-1331.997000000003</c:v>
                </c:pt>
                <c:pt idx="7">
                  <c:v>-1301.724000000002</c:v>
                </c:pt>
                <c:pt idx="8">
                  <c:v>-1323.8760000000002</c:v>
                </c:pt>
                <c:pt idx="9">
                  <c:v>-1237.8560000000034</c:v>
                </c:pt>
                <c:pt idx="10">
                  <c:v>-1308.0360000000001</c:v>
                </c:pt>
                <c:pt idx="11">
                  <c:v>-1206.9290000000001</c:v>
                </c:pt>
                <c:pt idx="12">
                  <c:v>-1172.3430000000008</c:v>
                </c:pt>
                <c:pt idx="13">
                  <c:v>-1138.1930000000029</c:v>
                </c:pt>
                <c:pt idx="14">
                  <c:v>-742.87200000000303</c:v>
                </c:pt>
                <c:pt idx="15">
                  <c:v>0</c:v>
                </c:pt>
                <c:pt idx="16">
                  <c:v>-283.0010000000002</c:v>
                </c:pt>
                <c:pt idx="17">
                  <c:v>-470.69200000000274</c:v>
                </c:pt>
                <c:pt idx="18">
                  <c:v>-680.7390000000014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0-420F-9A36-9884C50E4702}"/>
            </c:ext>
          </c:extLst>
        </c:ser>
        <c:ser>
          <c:idx val="0"/>
          <c:order val="1"/>
          <c:tx>
            <c:strRef>
              <c:f>'Dati mensili (2)'!$B$26</c:f>
              <c:strCache>
                <c:ptCount val="1"/>
                <c:pt idx="0">
                  <c:v>25-64 anni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6376803126453862E-2"/>
                  <c:y val="-7.6054650056910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0-420F-9A36-9884C50E4702}"/>
                </c:ext>
              </c:extLst>
            </c:dLbl>
            <c:dLbl>
              <c:idx val="13"/>
              <c:layout>
                <c:manualLayout>
                  <c:x val="-0.10666664719084391"/>
                  <c:y val="-9.26916047568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0-420F-9A36-9884C50E4702}"/>
                </c:ext>
              </c:extLst>
            </c:dLbl>
            <c:dLbl>
              <c:idx val="18"/>
              <c:layout>
                <c:manualLayout>
                  <c:x val="-1.6231881094258844E-2"/>
                  <c:y val="-0.137849053228149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0-420F-9A36-9884C50E4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mensili (2)'!$C$20:$U$20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'Dati mensili (2)'!$C$26:$U$26</c:f>
              <c:numCache>
                <c:formatCode>#,##0_ ;\-#,##0\ </c:formatCode>
                <c:ptCount val="19"/>
                <c:pt idx="0">
                  <c:v>-947.95799999999986</c:v>
                </c:pt>
                <c:pt idx="1">
                  <c:v>-1010.1729999999998</c:v>
                </c:pt>
                <c:pt idx="2">
                  <c:v>-1072.4909999999995</c:v>
                </c:pt>
                <c:pt idx="3">
                  <c:v>-1038.8599999999999</c:v>
                </c:pt>
                <c:pt idx="4">
                  <c:v>-1045.9159999999997</c:v>
                </c:pt>
                <c:pt idx="5">
                  <c:v>-1039.8759999999995</c:v>
                </c:pt>
                <c:pt idx="6">
                  <c:v>-944.21900000000005</c:v>
                </c:pt>
                <c:pt idx="7">
                  <c:v>-972.42900000000031</c:v>
                </c:pt>
                <c:pt idx="8">
                  <c:v>-999.76100000000042</c:v>
                </c:pt>
                <c:pt idx="9">
                  <c:v>-943.23299999999972</c:v>
                </c:pt>
                <c:pt idx="10">
                  <c:v>-1028.2739999999999</c:v>
                </c:pt>
                <c:pt idx="11">
                  <c:v>-933.50899999999956</c:v>
                </c:pt>
                <c:pt idx="12">
                  <c:v>-938.67999999999984</c:v>
                </c:pt>
                <c:pt idx="13">
                  <c:v>-895.26100000000019</c:v>
                </c:pt>
                <c:pt idx="14">
                  <c:v>-608.26899999999932</c:v>
                </c:pt>
                <c:pt idx="15">
                  <c:v>0</c:v>
                </c:pt>
                <c:pt idx="16">
                  <c:v>-281.18500000000017</c:v>
                </c:pt>
                <c:pt idx="17">
                  <c:v>-457.96399999999971</c:v>
                </c:pt>
                <c:pt idx="18">
                  <c:v>-633.68099999999981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B0-420F-9A36-9884C50E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397600"/>
        <c:axId val="1595001232"/>
      </c:lineChart>
      <c:catAx>
        <c:axId val="16463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5001232"/>
        <c:crosses val="autoZero"/>
        <c:auto val="1"/>
        <c:lblAlgn val="ctr"/>
        <c:lblOffset val="100"/>
        <c:noMultiLvlLbl val="0"/>
      </c:catAx>
      <c:valAx>
        <c:axId val="159500123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95000"/>
                  <a:alpha val="9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64639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497653771967816E-3"/>
          <c:y val="0.93626493068434591"/>
          <c:w val="0.99625026323764321"/>
          <c:h val="5.4093682710629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152399</xdr:rowOff>
    </xdr:from>
    <xdr:to>
      <xdr:col>20</xdr:col>
      <xdr:colOff>600075</xdr:colOff>
      <xdr:row>49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B982E6-A1BD-4B45-8194-9E911FA86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43</xdr:row>
      <xdr:rowOff>66675</xdr:rowOff>
    </xdr:from>
    <xdr:to>
      <xdr:col>12</xdr:col>
      <xdr:colOff>257175</xdr:colOff>
      <xdr:row>49</xdr:row>
      <xdr:rowOff>114300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27D1C794-C921-45D9-88F9-DA93C99D8510}"/>
            </a:ext>
          </a:extLst>
        </xdr:cNvPr>
        <xdr:cNvSpPr/>
      </xdr:nvSpPr>
      <xdr:spPr>
        <a:xfrm rot="16200000">
          <a:off x="8181975" y="7277100"/>
          <a:ext cx="1019175" cy="200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800">
              <a:solidFill>
                <a:srgbClr val="C00000"/>
              </a:solidFill>
            </a:rPr>
            <a:t>@Reforming.it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29</xdr:row>
      <xdr:rowOff>142874</xdr:rowOff>
    </xdr:from>
    <xdr:to>
      <xdr:col>12</xdr:col>
      <xdr:colOff>600075</xdr:colOff>
      <xdr:row>62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6E387EA-21AB-4E11-8E88-C0D80B4E9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65</xdr:row>
      <xdr:rowOff>0</xdr:rowOff>
    </xdr:from>
    <xdr:to>
      <xdr:col>12</xdr:col>
      <xdr:colOff>600076</xdr:colOff>
      <xdr:row>98</xdr:row>
      <xdr:rowOff>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68DFDBE-33BA-4BCE-BA39-56F46ACE6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91</xdr:row>
      <xdr:rowOff>85725</xdr:rowOff>
    </xdr:from>
    <xdr:to>
      <xdr:col>4</xdr:col>
      <xdr:colOff>228600</xdr:colOff>
      <xdr:row>97</xdr:row>
      <xdr:rowOff>133350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8D5319CD-BEE1-4224-9CA5-37A9873790FD}"/>
            </a:ext>
          </a:extLst>
        </xdr:cNvPr>
        <xdr:cNvSpPr/>
      </xdr:nvSpPr>
      <xdr:spPr>
        <a:xfrm rot="16200000">
          <a:off x="4495800" y="15068550"/>
          <a:ext cx="1019175" cy="200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800">
              <a:solidFill>
                <a:srgbClr val="C00000"/>
              </a:solidFill>
            </a:rPr>
            <a:t>@Reforming.it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0.81565</cdr:x>
      <cdr:y>0.11765</cdr:y>
    </cdr:from>
    <cdr:to>
      <cdr:x>0.84348</cdr:x>
      <cdr:y>0.13904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973664B-3763-4382-B2A8-704385BE1F4C}"/>
            </a:ext>
          </a:extLst>
        </cdr:cNvPr>
        <cdr:cNvSpPr/>
      </cdr:nvSpPr>
      <cdr:spPr>
        <a:xfrm xmlns:a="http://schemas.openxmlformats.org/drawingml/2006/main">
          <a:off x="4467227" y="628669"/>
          <a:ext cx="152399" cy="114282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</cdr:x>
      <cdr:y>0.80927</cdr:y>
    </cdr:from>
    <cdr:to>
      <cdr:x>0.03652</cdr:x>
      <cdr:y>1</cdr:y>
    </cdr:to>
    <cdr:sp macro="" textlink="">
      <cdr:nvSpPr>
        <cdr:cNvPr id="3" name="Rettangolo 2">
          <a:extLst xmlns:a="http://schemas.openxmlformats.org/drawingml/2006/main">
            <a:ext uri="{FF2B5EF4-FFF2-40B4-BE49-F238E27FC236}">
              <a16:creationId xmlns:a16="http://schemas.microsoft.com/office/drawing/2014/main" id="{2CE78C3E-28F6-4BAD-A1B4-5CECF74FF0FD}"/>
            </a:ext>
          </a:extLst>
        </cdr:cNvPr>
        <cdr:cNvSpPr/>
      </cdr:nvSpPr>
      <cdr:spPr>
        <a:xfrm xmlns:a="http://schemas.openxmlformats.org/drawingml/2006/main" rot="16200000">
          <a:off x="-409575" y="4733926"/>
          <a:ext cx="1019175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t-IT" sz="800">
              <a:solidFill>
                <a:srgbClr val="C00000"/>
              </a:solidFill>
            </a:rPr>
            <a:t>@Reforming.it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0.81913</cdr:x>
      <cdr:y>0.12121</cdr:y>
    </cdr:from>
    <cdr:to>
      <cdr:x>0.84348</cdr:x>
      <cdr:y>0.1426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CCEC3002-11B7-43B5-B0C4-277312D4EA96}"/>
            </a:ext>
          </a:extLst>
        </cdr:cNvPr>
        <cdr:cNvSpPr/>
      </cdr:nvSpPr>
      <cdr:spPr>
        <a:xfrm xmlns:a="http://schemas.openxmlformats.org/drawingml/2006/main">
          <a:off x="4486270" y="647706"/>
          <a:ext cx="133356" cy="114294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iv7a.istat.it/index.aspx?DatasetCode=DCCV_TAXINATT1" TargetMode="External"/><Relationship Id="rId1" Type="http://schemas.openxmlformats.org/officeDocument/2006/relationships/hyperlink" Target="http://dati.istat.it/OECDStat_Metadata/ShowMetadata.ashx?Dataset=DCCV_TAXINATT1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ativ7a.istat.it/index.aspx?DatasetCode=DCCV_TAXINATT1" TargetMode="External"/><Relationship Id="rId1" Type="http://schemas.openxmlformats.org/officeDocument/2006/relationships/hyperlink" Target="http://dati.istat.it/OECDStat_Metadata/ShowMetadata.ashx?Dataset=DCCV_TAXINATT1&amp;ShowOnWeb=true&amp;Lang=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CV_INATTIVMENS1&amp;Coords=%5bETA1%5d.%5bY35-49%5d&amp;ShowOnWeb=true&amp;Lang=it" TargetMode="External"/><Relationship Id="rId7" Type="http://schemas.openxmlformats.org/officeDocument/2006/relationships/hyperlink" Target="http://dativ7a.istat.it/index.aspx?DatasetCode=DCCV_INATTIVMENS1" TargetMode="External"/><Relationship Id="rId2" Type="http://schemas.openxmlformats.org/officeDocument/2006/relationships/hyperlink" Target="http://dati.istat.it/OECDStat_Metadata/ShowMetadata.ashx?Dataset=DCCV_INATTIVMENS1&amp;Coords=%5bETA1%5d.%5bY25-34%5d&amp;ShowOnWeb=true&amp;Lang=it" TargetMode="External"/><Relationship Id="rId1" Type="http://schemas.openxmlformats.org/officeDocument/2006/relationships/hyperlink" Target="http://dati.istat.it/OECDStat_Metadata/ShowMetadata.ashx?Dataset=DCCV_INATTIVMENS1&amp;ShowOnWeb=true&amp;Lang=it" TargetMode="External"/><Relationship Id="rId6" Type="http://schemas.openxmlformats.org/officeDocument/2006/relationships/hyperlink" Target="http://dati.istat.it/OECDStat_Metadata/ShowMetadata.ashx?Dataset=DCCV_INATTIVMENS1&amp;Coords=%5bETA1%5d.%5bY_GE15%5d&amp;ShowOnWeb=true&amp;Lang=it" TargetMode="External"/><Relationship Id="rId5" Type="http://schemas.openxmlformats.org/officeDocument/2006/relationships/hyperlink" Target="http://dati.istat.it/OECDStat_Metadata/ShowMetadata.ashx?Dataset=DCCV_INATTIVMENS1&amp;Coords=%5bETA1%5d.%5bY_GE50%5d&amp;ShowOnWeb=true&amp;Lang=it" TargetMode="External"/><Relationship Id="rId4" Type="http://schemas.openxmlformats.org/officeDocument/2006/relationships/hyperlink" Target="http://dati.istat.it/OECDStat_Metadata/ShowMetadata.ashx?Dataset=DCCV_INATTIVMENS1&amp;Coords=%5bETA1%5d.%5bY50-64%5d&amp;ShowOnWeb=true&amp;Lang=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iv7a.istat.it/index.aspx?DatasetCode=DCCV_INATTIVMENS1" TargetMode="External"/><Relationship Id="rId1" Type="http://schemas.openxmlformats.org/officeDocument/2006/relationships/hyperlink" Target="http://dati.istat.it/OECDStat_Metadata/ShowMetadata.ashx?Dataset=DCCV_INATTIVMENS1&amp;ShowOnWeb=true&amp;Lang=i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opLeftCell="A2" workbookViewId="0">
      <selection activeCell="A2" sqref="A1:XFD1048576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2" hidden="1" x14ac:dyDescent="0.2">
      <c r="A1" s="1" t="e">
        <f ca="1">DotStatQuery(B1)</f>
        <v>#NAME?</v>
      </c>
      <c r="B1" s="1" t="s">
        <v>0</v>
      </c>
    </row>
    <row r="2" spans="1:12" x14ac:dyDescent="0.2">
      <c r="A2" s="2" t="s">
        <v>1</v>
      </c>
    </row>
    <row r="3" spans="1:12" x14ac:dyDescent="0.2">
      <c r="A3" s="26" t="s">
        <v>2</v>
      </c>
      <c r="B3" s="27"/>
      <c r="C3" s="28" t="s">
        <v>3</v>
      </c>
      <c r="D3" s="29"/>
      <c r="E3" s="29"/>
      <c r="F3" s="29"/>
      <c r="G3" s="29"/>
      <c r="H3" s="29"/>
      <c r="I3" s="29"/>
      <c r="J3" s="29"/>
      <c r="K3" s="29"/>
      <c r="L3" s="30"/>
    </row>
    <row r="4" spans="1:12" x14ac:dyDescent="0.2">
      <c r="A4" s="26" t="s">
        <v>4</v>
      </c>
      <c r="B4" s="27"/>
      <c r="C4" s="28" t="s">
        <v>5</v>
      </c>
      <c r="D4" s="29"/>
      <c r="E4" s="29"/>
      <c r="F4" s="29"/>
      <c r="G4" s="29"/>
      <c r="H4" s="29"/>
      <c r="I4" s="29"/>
      <c r="J4" s="29"/>
      <c r="K4" s="29"/>
      <c r="L4" s="30"/>
    </row>
    <row r="5" spans="1:12" x14ac:dyDescent="0.2">
      <c r="A5" s="26" t="s">
        <v>6</v>
      </c>
      <c r="B5" s="27"/>
      <c r="C5" s="28" t="s">
        <v>7</v>
      </c>
      <c r="D5" s="29"/>
      <c r="E5" s="29"/>
      <c r="F5" s="29"/>
      <c r="G5" s="29"/>
      <c r="H5" s="29"/>
      <c r="I5" s="29"/>
      <c r="J5" s="29"/>
      <c r="K5" s="29"/>
      <c r="L5" s="30"/>
    </row>
    <row r="6" spans="1:12" x14ac:dyDescent="0.2">
      <c r="A6" s="26" t="s">
        <v>8</v>
      </c>
      <c r="B6" s="27"/>
      <c r="C6" s="28" t="s">
        <v>5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">
      <c r="A7" s="31" t="s">
        <v>9</v>
      </c>
      <c r="B7" s="32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</row>
    <row r="8" spans="1:12" ht="13.5" x14ac:dyDescent="0.25">
      <c r="A8" s="4" t="s">
        <v>20</v>
      </c>
      <c r="B8" s="5" t="s">
        <v>21</v>
      </c>
      <c r="C8" s="5" t="s">
        <v>21</v>
      </c>
      <c r="D8" s="5" t="s">
        <v>21</v>
      </c>
      <c r="E8" s="5" t="s">
        <v>21</v>
      </c>
      <c r="F8" s="5" t="s">
        <v>21</v>
      </c>
      <c r="G8" s="5" t="s">
        <v>21</v>
      </c>
      <c r="H8" s="5" t="s">
        <v>21</v>
      </c>
      <c r="I8" s="5" t="s">
        <v>21</v>
      </c>
      <c r="J8" s="5" t="s">
        <v>21</v>
      </c>
      <c r="K8" s="5" t="s">
        <v>21</v>
      </c>
      <c r="L8" s="5" t="s">
        <v>21</v>
      </c>
    </row>
    <row r="9" spans="1:12" ht="13.5" x14ac:dyDescent="0.25">
      <c r="A9" s="6" t="s">
        <v>22</v>
      </c>
      <c r="B9" s="5" t="s">
        <v>21</v>
      </c>
      <c r="C9" s="7">
        <v>28.371724</v>
      </c>
      <c r="D9" s="7">
        <v>27.609373000000001</v>
      </c>
      <c r="E9" s="7">
        <v>28.915994999999999</v>
      </c>
      <c r="F9" s="7">
        <v>27.578710999999998</v>
      </c>
      <c r="G9" s="7">
        <v>27.510231999999998</v>
      </c>
      <c r="H9" s="7">
        <v>28.171203999999999</v>
      </c>
      <c r="I9" s="7">
        <v>28.345901999999999</v>
      </c>
      <c r="J9" s="7">
        <v>27.732013999999999</v>
      </c>
      <c r="K9" s="7">
        <v>28.924101</v>
      </c>
      <c r="L9" s="7">
        <v>30.978832000000001</v>
      </c>
    </row>
    <row r="10" spans="1:12" ht="13.5" x14ac:dyDescent="0.25">
      <c r="A10" s="6" t="s">
        <v>23</v>
      </c>
      <c r="B10" s="5" t="s">
        <v>21</v>
      </c>
      <c r="C10" s="8">
        <v>27.801556999999999</v>
      </c>
      <c r="D10" s="8">
        <v>27.174219999999998</v>
      </c>
      <c r="E10" s="8">
        <v>27.656207999999999</v>
      </c>
      <c r="F10" s="8">
        <v>27.119765000000001</v>
      </c>
      <c r="G10" s="8">
        <v>27.064029999999999</v>
      </c>
      <c r="H10" s="8">
        <v>26.705898999999999</v>
      </c>
      <c r="I10" s="8">
        <v>27.494823</v>
      </c>
      <c r="J10" s="8">
        <v>26.921340000000001</v>
      </c>
      <c r="K10" s="8">
        <v>27.573253999999999</v>
      </c>
      <c r="L10" s="8">
        <v>29.354828000000001</v>
      </c>
    </row>
    <row r="11" spans="1:12" ht="13.5" x14ac:dyDescent="0.25">
      <c r="A11" s="6" t="s">
        <v>24</v>
      </c>
      <c r="B11" s="5" t="s">
        <v>21</v>
      </c>
      <c r="C11" s="7">
        <v>30.323782000000001</v>
      </c>
      <c r="D11" s="7">
        <v>29.274798000000001</v>
      </c>
      <c r="E11" s="7">
        <v>30.594439999999999</v>
      </c>
      <c r="F11" s="7">
        <v>29.902063999999999</v>
      </c>
      <c r="G11" s="7">
        <v>30.256201000000001</v>
      </c>
      <c r="H11" s="7">
        <v>29.53313</v>
      </c>
      <c r="I11" s="7">
        <v>30.478997</v>
      </c>
      <c r="J11" s="7">
        <v>30.369699000000001</v>
      </c>
      <c r="K11" s="7">
        <v>30.811384</v>
      </c>
      <c r="L11" s="7">
        <v>33.536265</v>
      </c>
    </row>
    <row r="12" spans="1:12" ht="13.5" x14ac:dyDescent="0.25">
      <c r="A12" s="6" t="s">
        <v>25</v>
      </c>
      <c r="B12" s="5" t="s">
        <v>21</v>
      </c>
      <c r="C12" s="8">
        <v>45.417952999999997</v>
      </c>
      <c r="D12" s="8">
        <v>44.307609999999997</v>
      </c>
      <c r="E12" s="8">
        <v>45.812368999999997</v>
      </c>
      <c r="F12" s="8">
        <v>45.480293000000003</v>
      </c>
      <c r="G12" s="8">
        <v>45.971170999999998</v>
      </c>
      <c r="H12" s="8">
        <v>44.925972999999999</v>
      </c>
      <c r="I12" s="8">
        <v>45.428448000000003</v>
      </c>
      <c r="J12" s="8">
        <v>45.128210000000003</v>
      </c>
      <c r="K12" s="8">
        <v>47.035201999999998</v>
      </c>
      <c r="L12" s="8">
        <v>49.372838000000002</v>
      </c>
    </row>
    <row r="13" spans="1:12" x14ac:dyDescent="0.2">
      <c r="A13" s="9" t="s">
        <v>26</v>
      </c>
    </row>
  </sheetData>
  <mergeCells count="9">
    <mergeCell ref="A6:B6"/>
    <mergeCell ref="C6:L6"/>
    <mergeCell ref="A7:B7"/>
    <mergeCell ref="A3:B3"/>
    <mergeCell ref="C3:L3"/>
    <mergeCell ref="A4:B4"/>
    <mergeCell ref="C4:L4"/>
    <mergeCell ref="A5:B5"/>
    <mergeCell ref="C5:L5"/>
  </mergeCells>
  <hyperlinks>
    <hyperlink ref="A2" r:id="rId1" display="http://dati.istat.it/OECDStat_Metadata/ShowMetadata.ashx?Dataset=DCCV_TAXINATT1&amp;ShowOnWeb=true&amp;Lang=it" xr:uid="{00000000-0004-0000-0000-000000000000}"/>
    <hyperlink ref="A13" r:id="rId2" display="http://dativ7a.istat.it//index.aspx?DatasetCode=DCCV_TAXINATT1" xr:uid="{00000000-0004-0000-0000-000001000000}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opLeftCell="A2" workbookViewId="0">
      <selection activeCell="S60" sqref="S60"/>
    </sheetView>
  </sheetViews>
  <sheetFormatPr defaultRowHeight="12.75" x14ac:dyDescent="0.2"/>
  <cols>
    <col min="1" max="1" width="27.42578125" customWidth="1"/>
  </cols>
  <sheetData>
    <row r="1" spans="1:11" hidden="1" x14ac:dyDescent="0.2">
      <c r="A1" s="1" t="e">
        <f ca="1">DotStatQuery(#REF!)</f>
        <v>#NAME?</v>
      </c>
    </row>
    <row r="2" spans="1:11" x14ac:dyDescent="0.2">
      <c r="A2" s="2" t="s">
        <v>1</v>
      </c>
    </row>
    <row r="3" spans="1:11" x14ac:dyDescent="0.2">
      <c r="A3" s="10" t="s">
        <v>2</v>
      </c>
      <c r="B3" s="28" t="s">
        <v>3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x14ac:dyDescent="0.2">
      <c r="A4" s="10" t="s">
        <v>4</v>
      </c>
      <c r="B4" s="28" t="s">
        <v>5</v>
      </c>
      <c r="C4" s="29"/>
      <c r="D4" s="29"/>
      <c r="E4" s="29"/>
      <c r="F4" s="29"/>
      <c r="G4" s="29"/>
      <c r="H4" s="29"/>
      <c r="I4" s="29"/>
      <c r="J4" s="29"/>
      <c r="K4" s="30"/>
    </row>
    <row r="5" spans="1:11" x14ac:dyDescent="0.2">
      <c r="A5" s="10" t="s">
        <v>6</v>
      </c>
      <c r="B5" s="28" t="s">
        <v>7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">
      <c r="A6" s="10" t="s">
        <v>8</v>
      </c>
      <c r="B6" s="28" t="s">
        <v>5</v>
      </c>
      <c r="C6" s="29"/>
      <c r="D6" s="29"/>
      <c r="E6" s="29"/>
      <c r="F6" s="29"/>
      <c r="G6" s="29"/>
      <c r="H6" s="29"/>
      <c r="I6" s="29"/>
      <c r="J6" s="29"/>
      <c r="K6" s="30"/>
    </row>
    <row r="7" spans="1:11" x14ac:dyDescent="0.2">
      <c r="A7" s="11"/>
    </row>
    <row r="8" spans="1:11" x14ac:dyDescent="0.2">
      <c r="A8" s="4"/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</row>
    <row r="9" spans="1:11" x14ac:dyDescent="0.2">
      <c r="A9" s="6" t="s">
        <v>22</v>
      </c>
      <c r="B9" s="7">
        <v>28.371724</v>
      </c>
      <c r="C9" s="7">
        <v>27.609373000000001</v>
      </c>
      <c r="D9" s="7">
        <v>28.915994999999999</v>
      </c>
      <c r="E9" s="7">
        <v>27.578710999999998</v>
      </c>
      <c r="F9" s="7">
        <v>27.510231999999998</v>
      </c>
      <c r="G9" s="7">
        <v>28.171203999999999</v>
      </c>
      <c r="H9" s="7">
        <v>28.345901999999999</v>
      </c>
      <c r="I9" s="7">
        <v>27.732013999999999</v>
      </c>
      <c r="J9" s="7">
        <v>28.924101</v>
      </c>
      <c r="K9" s="7">
        <v>30.978832000000001</v>
      </c>
    </row>
    <row r="10" spans="1:11" x14ac:dyDescent="0.2">
      <c r="A10" s="6" t="s">
        <v>23</v>
      </c>
      <c r="B10" s="8">
        <v>27.801556999999999</v>
      </c>
      <c r="C10" s="8">
        <v>27.174219999999998</v>
      </c>
      <c r="D10" s="8">
        <v>27.656207999999999</v>
      </c>
      <c r="E10" s="8">
        <v>27.119765000000001</v>
      </c>
      <c r="F10" s="8">
        <v>27.064029999999999</v>
      </c>
      <c r="G10" s="8">
        <v>26.705898999999999</v>
      </c>
      <c r="H10" s="8">
        <v>27.494823</v>
      </c>
      <c r="I10" s="8">
        <v>26.921340000000001</v>
      </c>
      <c r="J10" s="8">
        <v>27.573253999999999</v>
      </c>
      <c r="K10" s="8">
        <v>29.354828000000001</v>
      </c>
    </row>
    <row r="11" spans="1:11" x14ac:dyDescent="0.2">
      <c r="A11" s="6" t="s">
        <v>24</v>
      </c>
      <c r="B11" s="7">
        <v>30.323782000000001</v>
      </c>
      <c r="C11" s="7">
        <v>29.274798000000001</v>
      </c>
      <c r="D11" s="7">
        <v>30.594439999999999</v>
      </c>
      <c r="E11" s="7">
        <v>29.902063999999999</v>
      </c>
      <c r="F11" s="7">
        <v>30.256201000000001</v>
      </c>
      <c r="G11" s="7">
        <v>29.53313</v>
      </c>
      <c r="H11" s="7">
        <v>30.478997</v>
      </c>
      <c r="I11" s="7">
        <v>30.369699000000001</v>
      </c>
      <c r="J11" s="7">
        <v>30.811384</v>
      </c>
      <c r="K11" s="7">
        <v>33.536265</v>
      </c>
    </row>
    <row r="12" spans="1:11" x14ac:dyDescent="0.2">
      <c r="A12" s="6" t="s">
        <v>25</v>
      </c>
      <c r="B12" s="8">
        <v>45.417952999999997</v>
      </c>
      <c r="C12" s="8">
        <v>44.307609999999997</v>
      </c>
      <c r="D12" s="8">
        <v>45.812368999999997</v>
      </c>
      <c r="E12" s="8">
        <v>45.480293000000003</v>
      </c>
      <c r="F12" s="8">
        <v>45.971170999999998</v>
      </c>
      <c r="G12" s="8">
        <v>44.925972999999999</v>
      </c>
      <c r="H12" s="8">
        <v>45.428448000000003</v>
      </c>
      <c r="I12" s="8">
        <v>45.128210000000003</v>
      </c>
      <c r="J12" s="8">
        <v>47.035201999999998</v>
      </c>
      <c r="K12" s="8">
        <v>49.372838000000002</v>
      </c>
    </row>
    <row r="13" spans="1:11" x14ac:dyDescent="0.2">
      <c r="A13" s="9" t="s">
        <v>26</v>
      </c>
    </row>
  </sheetData>
  <mergeCells count="4">
    <mergeCell ref="B6:K6"/>
    <mergeCell ref="B3:K3"/>
    <mergeCell ref="B4:K4"/>
    <mergeCell ref="B5:K5"/>
  </mergeCells>
  <hyperlinks>
    <hyperlink ref="A2" r:id="rId1" display="http://dati.istat.it/OECDStat_Metadata/ShowMetadata.ashx?Dataset=DCCV_TAXINATT1&amp;ShowOnWeb=true&amp;Lang=it" xr:uid="{00000000-0004-0000-0100-000000000000}"/>
    <hyperlink ref="A13" r:id="rId2" display="http://dativ7a.istat.it//index.aspx?DatasetCode=DCCV_TAXINATT1" xr:uid="{00000000-0004-0000-0100-000001000000}"/>
  </hyperlinks>
  <pageMargins left="0.75" right="0.75" top="1" bottom="1" header="0.5" footer="0.5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topLeftCell="A11" workbookViewId="0">
      <selection activeCell="F27" sqref="F27"/>
    </sheetView>
  </sheetViews>
  <sheetFormatPr defaultRowHeight="12.75" x14ac:dyDescent="0.2"/>
  <cols>
    <col min="1" max="2" width="27.42578125" customWidth="1"/>
    <col min="3" max="3" width="2.42578125" customWidth="1"/>
  </cols>
  <sheetData>
    <row r="1" spans="1:22" hidden="1" x14ac:dyDescent="0.2">
      <c r="A1" s="1" t="e">
        <f ca="1">DotStatQuery(B1)</f>
        <v>#NAME?</v>
      </c>
      <c r="B1" s="1" t="s">
        <v>27</v>
      </c>
    </row>
    <row r="2" spans="1:22" ht="23.25" x14ac:dyDescent="0.2">
      <c r="A2" s="2" t="s">
        <v>28</v>
      </c>
    </row>
    <row r="3" spans="1:22" x14ac:dyDescent="0.2">
      <c r="A3" s="26" t="s">
        <v>2</v>
      </c>
      <c r="B3" s="33"/>
      <c r="C3" s="27"/>
      <c r="D3" s="28" t="s">
        <v>29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</row>
    <row r="4" spans="1:22" x14ac:dyDescent="0.2">
      <c r="A4" s="26" t="s">
        <v>20</v>
      </c>
      <c r="B4" s="33"/>
      <c r="C4" s="27"/>
      <c r="D4" s="28" t="s">
        <v>30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1:22" x14ac:dyDescent="0.2">
      <c r="A5" s="26" t="s">
        <v>31</v>
      </c>
      <c r="B5" s="33"/>
      <c r="C5" s="27"/>
      <c r="D5" s="28" t="s">
        <v>32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</row>
    <row r="6" spans="1:22" x14ac:dyDescent="0.2">
      <c r="A6" s="26" t="s">
        <v>33</v>
      </c>
      <c r="B6" s="33"/>
      <c r="C6" s="27"/>
      <c r="D6" s="28" t="s">
        <v>34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</row>
    <row r="7" spans="1:22" x14ac:dyDescent="0.2">
      <c r="A7" s="31" t="s">
        <v>9</v>
      </c>
      <c r="B7" s="34"/>
      <c r="C7" s="32"/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  <c r="U7" s="3" t="s">
        <v>52</v>
      </c>
      <c r="V7" s="3" t="s">
        <v>53</v>
      </c>
    </row>
    <row r="8" spans="1:22" ht="13.5" x14ac:dyDescent="0.25">
      <c r="A8" s="4" t="s">
        <v>4</v>
      </c>
      <c r="B8" s="4" t="s">
        <v>6</v>
      </c>
      <c r="C8" s="5" t="s">
        <v>21</v>
      </c>
      <c r="D8" s="5" t="s">
        <v>21</v>
      </c>
      <c r="E8" s="5" t="s">
        <v>21</v>
      </c>
      <c r="F8" s="5" t="s">
        <v>21</v>
      </c>
      <c r="G8" s="5" t="s">
        <v>21</v>
      </c>
      <c r="H8" s="5" t="s">
        <v>21</v>
      </c>
      <c r="I8" s="5" t="s">
        <v>21</v>
      </c>
      <c r="J8" s="5" t="s">
        <v>21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5" t="s">
        <v>21</v>
      </c>
      <c r="Q8" s="5" t="s">
        <v>21</v>
      </c>
      <c r="R8" s="5" t="s">
        <v>21</v>
      </c>
      <c r="S8" s="5" t="s">
        <v>21</v>
      </c>
      <c r="T8" s="5" t="s">
        <v>21</v>
      </c>
      <c r="U8" s="5" t="s">
        <v>21</v>
      </c>
      <c r="V8" s="5" t="s">
        <v>21</v>
      </c>
    </row>
    <row r="9" spans="1:22" ht="13.5" x14ac:dyDescent="0.25">
      <c r="A9" s="35" t="s">
        <v>5</v>
      </c>
      <c r="B9" s="12" t="s">
        <v>54</v>
      </c>
      <c r="C9" s="5" t="s">
        <v>21</v>
      </c>
      <c r="D9" s="13">
        <v>1778.05</v>
      </c>
      <c r="E9" s="13">
        <v>1745.114</v>
      </c>
      <c r="F9" s="13">
        <v>1683.884</v>
      </c>
      <c r="G9" s="13">
        <v>1731.606</v>
      </c>
      <c r="H9" s="13">
        <v>1739.3119999999999</v>
      </c>
      <c r="I9" s="13">
        <v>1719.3320000000001</v>
      </c>
      <c r="J9" s="13">
        <v>1758.8130000000001</v>
      </c>
      <c r="K9" s="13">
        <v>1758.3920000000001</v>
      </c>
      <c r="L9" s="13">
        <v>1757.029</v>
      </c>
      <c r="M9" s="13">
        <v>1777.819</v>
      </c>
      <c r="N9" s="13">
        <v>1721.5129999999999</v>
      </c>
      <c r="O9" s="13">
        <v>1750.2260000000001</v>
      </c>
      <c r="P9" s="13">
        <v>1766.172</v>
      </c>
      <c r="Q9" s="13">
        <v>1763.508</v>
      </c>
      <c r="R9" s="13">
        <v>1942.5830000000001</v>
      </c>
      <c r="S9" s="13">
        <v>2118.2689999999998</v>
      </c>
      <c r="T9" s="13">
        <v>2006.124</v>
      </c>
      <c r="U9" s="13">
        <v>1963.086</v>
      </c>
      <c r="V9" s="13">
        <v>1897.229</v>
      </c>
    </row>
    <row r="10" spans="1:22" ht="13.5" x14ac:dyDescent="0.25">
      <c r="A10" s="36"/>
      <c r="B10" s="12" t="s">
        <v>55</v>
      </c>
      <c r="C10" s="5" t="s">
        <v>21</v>
      </c>
      <c r="D10" s="14">
        <v>2496.2689999999998</v>
      </c>
      <c r="E10" s="14">
        <v>2506.3000000000002</v>
      </c>
      <c r="F10" s="14">
        <v>2462.4740000000002</v>
      </c>
      <c r="G10" s="14">
        <v>2475.4059999999999</v>
      </c>
      <c r="H10" s="14">
        <v>2490.0540000000001</v>
      </c>
      <c r="I10" s="14">
        <v>2481.105</v>
      </c>
      <c r="J10" s="14">
        <v>2505.4180000000001</v>
      </c>
      <c r="K10" s="14">
        <v>2499.1019999999999</v>
      </c>
      <c r="L10" s="14">
        <v>2458.6239999999998</v>
      </c>
      <c r="M10" s="14">
        <v>2496.2130000000002</v>
      </c>
      <c r="N10" s="14">
        <v>2481.1109999999999</v>
      </c>
      <c r="O10" s="14">
        <v>2494.6640000000002</v>
      </c>
      <c r="P10" s="14">
        <v>2488.1579999999999</v>
      </c>
      <c r="Q10" s="14">
        <v>2505.029</v>
      </c>
      <c r="R10" s="14">
        <v>2609.7640000000001</v>
      </c>
      <c r="S10" s="14">
        <v>2866.7719999999999</v>
      </c>
      <c r="T10" s="14">
        <v>2755.7649999999999</v>
      </c>
      <c r="U10" s="14">
        <v>2669.174</v>
      </c>
      <c r="V10" s="14">
        <v>2579.8409999999999</v>
      </c>
    </row>
    <row r="11" spans="1:22" ht="13.5" x14ac:dyDescent="0.25">
      <c r="A11" s="36"/>
      <c r="B11" s="12" t="s">
        <v>56</v>
      </c>
      <c r="C11" s="5" t="s">
        <v>21</v>
      </c>
      <c r="D11" s="13">
        <v>4637.3590000000004</v>
      </c>
      <c r="E11" s="13">
        <v>4598.049</v>
      </c>
      <c r="F11" s="13">
        <v>4640.7870000000003</v>
      </c>
      <c r="G11" s="13">
        <v>4613.7640000000001</v>
      </c>
      <c r="H11" s="13">
        <v>4584.3540000000003</v>
      </c>
      <c r="I11" s="13">
        <v>4619.3230000000003</v>
      </c>
      <c r="J11" s="13">
        <v>4651.1859999999997</v>
      </c>
      <c r="K11" s="13">
        <v>4629.7129999999997</v>
      </c>
      <c r="L11" s="13">
        <v>4644.2219999999998</v>
      </c>
      <c r="M11" s="13">
        <v>4642.3710000000001</v>
      </c>
      <c r="N11" s="13">
        <v>4628.7380000000003</v>
      </c>
      <c r="O11" s="13">
        <v>4681.2370000000001</v>
      </c>
      <c r="P11" s="13">
        <v>4666.6260000000002</v>
      </c>
      <c r="Q11" s="13">
        <v>4695.8379999999997</v>
      </c>
      <c r="R11" s="13">
        <v>4699.0200000000004</v>
      </c>
      <c r="S11" s="13">
        <v>4874.5950000000003</v>
      </c>
      <c r="T11" s="13">
        <v>4816.5619999999999</v>
      </c>
      <c r="U11" s="13">
        <v>4769.4120000000003</v>
      </c>
      <c r="V11" s="13">
        <v>4748.8850000000002</v>
      </c>
    </row>
    <row r="12" spans="1:22" ht="13.5" x14ac:dyDescent="0.25">
      <c r="A12" s="36"/>
      <c r="B12" s="12" t="s">
        <v>57</v>
      </c>
      <c r="C12" s="5" t="s">
        <v>21</v>
      </c>
      <c r="D12" s="14">
        <v>17486.276999999998</v>
      </c>
      <c r="E12" s="14">
        <v>17456.598000000002</v>
      </c>
      <c r="F12" s="14">
        <v>17512.212</v>
      </c>
      <c r="G12" s="14">
        <v>17483.370999999999</v>
      </c>
      <c r="H12" s="14">
        <v>17454.964</v>
      </c>
      <c r="I12" s="14">
        <v>17485.272000000001</v>
      </c>
      <c r="J12" s="14">
        <v>17519.055</v>
      </c>
      <c r="K12" s="14">
        <v>17505.347000000002</v>
      </c>
      <c r="L12" s="14">
        <v>17543.758000000002</v>
      </c>
      <c r="M12" s="14">
        <v>17546.843000000001</v>
      </c>
      <c r="N12" s="14">
        <v>17542.124</v>
      </c>
      <c r="O12" s="14">
        <v>17610.339</v>
      </c>
      <c r="P12" s="14">
        <v>17616.428</v>
      </c>
      <c r="Q12" s="14">
        <v>17663.628000000001</v>
      </c>
      <c r="R12" s="14">
        <v>17680.769</v>
      </c>
      <c r="S12" s="14">
        <v>17883.13</v>
      </c>
      <c r="T12" s="14">
        <v>17842.203000000001</v>
      </c>
      <c r="U12" s="14">
        <v>17799.618999999999</v>
      </c>
      <c r="V12" s="14">
        <v>17792.725999999999</v>
      </c>
    </row>
    <row r="13" spans="1:22" ht="13.5" x14ac:dyDescent="0.25">
      <c r="A13" s="37"/>
      <c r="B13" s="12" t="s">
        <v>58</v>
      </c>
      <c r="C13" s="5" t="s">
        <v>21</v>
      </c>
      <c r="D13" s="13">
        <v>26110.893</v>
      </c>
      <c r="E13" s="13">
        <v>26070.409</v>
      </c>
      <c r="F13" s="13">
        <v>25944.632000000001</v>
      </c>
      <c r="G13" s="13">
        <v>25973.035</v>
      </c>
      <c r="H13" s="13">
        <v>25987.514999999999</v>
      </c>
      <c r="I13" s="13">
        <v>26026.85</v>
      </c>
      <c r="J13" s="13">
        <v>26102.885999999999</v>
      </c>
      <c r="K13" s="13">
        <v>26133.159</v>
      </c>
      <c r="L13" s="13">
        <v>26111.007000000001</v>
      </c>
      <c r="M13" s="13">
        <v>26197.026999999998</v>
      </c>
      <c r="N13" s="13">
        <v>26126.847000000002</v>
      </c>
      <c r="O13" s="13">
        <v>26227.954000000002</v>
      </c>
      <c r="P13" s="13">
        <v>26262.54</v>
      </c>
      <c r="Q13" s="13">
        <v>26296.69</v>
      </c>
      <c r="R13" s="13">
        <v>26692.010999999999</v>
      </c>
      <c r="S13" s="13">
        <v>27434.883000000002</v>
      </c>
      <c r="T13" s="13">
        <v>27151.882000000001</v>
      </c>
      <c r="U13" s="13">
        <v>26964.190999999999</v>
      </c>
      <c r="V13" s="13">
        <v>26754.144</v>
      </c>
    </row>
    <row r="14" spans="1:22" x14ac:dyDescent="0.2">
      <c r="A14" s="9" t="s">
        <v>59</v>
      </c>
    </row>
  </sheetData>
  <mergeCells count="10">
    <mergeCell ref="A6:C6"/>
    <mergeCell ref="D6:V6"/>
    <mergeCell ref="A7:C7"/>
    <mergeCell ref="A9:A13"/>
    <mergeCell ref="A3:C3"/>
    <mergeCell ref="D3:V3"/>
    <mergeCell ref="A4:C4"/>
    <mergeCell ref="D4:V4"/>
    <mergeCell ref="A5:C5"/>
    <mergeCell ref="D5:V5"/>
  </mergeCells>
  <hyperlinks>
    <hyperlink ref="A2" r:id="rId1" display="http://dati.istat.it/OECDStat_Metadata/ShowMetadata.ashx?Dataset=DCCV_INATTIVMENS1&amp;ShowOnWeb=true&amp;Lang=it" xr:uid="{00000000-0004-0000-0200-000000000000}"/>
    <hyperlink ref="B9" r:id="rId2" display="http://dati.istat.it/OECDStat_Metadata/ShowMetadata.ashx?Dataset=DCCV_INATTIVMENS1&amp;Coords=[ETA1].[Y25-34]&amp;ShowOnWeb=true&amp;Lang=it" xr:uid="{00000000-0004-0000-0200-000001000000}"/>
    <hyperlink ref="B10" r:id="rId3" display="http://dati.istat.it/OECDStat_Metadata/ShowMetadata.ashx?Dataset=DCCV_INATTIVMENS1&amp;Coords=[ETA1].[Y35-49]&amp;ShowOnWeb=true&amp;Lang=it" xr:uid="{00000000-0004-0000-0200-000002000000}"/>
    <hyperlink ref="B11" r:id="rId4" display="http://dati.istat.it/OECDStat_Metadata/ShowMetadata.ashx?Dataset=DCCV_INATTIVMENS1&amp;Coords=[ETA1].[Y50-64]&amp;ShowOnWeb=true&amp;Lang=it" xr:uid="{00000000-0004-0000-0200-000003000000}"/>
    <hyperlink ref="B12" r:id="rId5" display="http://dati.istat.it/OECDStat_Metadata/ShowMetadata.ashx?Dataset=DCCV_INATTIVMENS1&amp;Coords=[ETA1].[Y_GE50]&amp;ShowOnWeb=true&amp;Lang=it" xr:uid="{00000000-0004-0000-0200-000004000000}"/>
    <hyperlink ref="B13" r:id="rId6" display="http://dati.istat.it/OECDStat_Metadata/ShowMetadata.ashx?Dataset=DCCV_INATTIVMENS1&amp;Coords=[ETA1].[Y_GE15]&amp;ShowOnWeb=true&amp;Lang=it" xr:uid="{00000000-0004-0000-0200-000005000000}"/>
    <hyperlink ref="A14" r:id="rId7" display="http://dativ7a.istat.it//index.aspx?DatasetCode=DCCV_INATTIVMENS1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tabSelected="1" topLeftCell="B53" workbookViewId="0">
      <selection activeCell="Q68" sqref="Q68"/>
    </sheetView>
  </sheetViews>
  <sheetFormatPr defaultRowHeight="12.75" x14ac:dyDescent="0.2"/>
  <cols>
    <col min="1" max="2" width="27.42578125" customWidth="1"/>
  </cols>
  <sheetData>
    <row r="1" spans="1:21" s="16" customFormat="1" hidden="1" x14ac:dyDescent="0.2">
      <c r="A1" s="15" t="e">
        <f ca="1">DotStatQuery(B1)</f>
        <v>#NAME?</v>
      </c>
      <c r="B1" s="15" t="s">
        <v>27</v>
      </c>
    </row>
    <row r="2" spans="1:21" s="16" customFormat="1" x14ac:dyDescent="0.2">
      <c r="A2" s="17" t="s">
        <v>28</v>
      </c>
    </row>
    <row r="3" spans="1:21" s="16" customFormat="1" x14ac:dyDescent="0.2">
      <c r="A3" s="38" t="s">
        <v>2</v>
      </c>
      <c r="B3" s="39"/>
      <c r="C3" s="40" t="s">
        <v>29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</row>
    <row r="4" spans="1:21" s="16" customFormat="1" x14ac:dyDescent="0.2">
      <c r="A4" s="38" t="s">
        <v>20</v>
      </c>
      <c r="B4" s="39"/>
      <c r="C4" s="40" t="s">
        <v>30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s="16" customFormat="1" x14ac:dyDescent="0.2">
      <c r="A5" s="38" t="s">
        <v>31</v>
      </c>
      <c r="B5" s="39"/>
      <c r="C5" s="40" t="s">
        <v>32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</row>
    <row r="6" spans="1:21" s="16" customFormat="1" x14ac:dyDescent="0.2">
      <c r="A6" s="38" t="s">
        <v>33</v>
      </c>
      <c r="B6" s="39"/>
      <c r="C6" s="40" t="s">
        <v>34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1" s="16" customFormat="1" x14ac:dyDescent="0.2">
      <c r="A7" s="43" t="s">
        <v>9</v>
      </c>
      <c r="B7" s="44"/>
    </row>
    <row r="8" spans="1:21" s="16" customFormat="1" x14ac:dyDescent="0.2">
      <c r="A8" s="18"/>
      <c r="B8" s="18"/>
      <c r="C8" s="19" t="s">
        <v>35</v>
      </c>
      <c r="D8" s="19" t="s">
        <v>36</v>
      </c>
      <c r="E8" s="19" t="s">
        <v>37</v>
      </c>
      <c r="F8" s="19" t="s">
        <v>38</v>
      </c>
      <c r="G8" s="19" t="s">
        <v>39</v>
      </c>
      <c r="H8" s="19" t="s">
        <v>40</v>
      </c>
      <c r="I8" s="19" t="s">
        <v>41</v>
      </c>
      <c r="J8" s="19" t="s">
        <v>42</v>
      </c>
      <c r="K8" s="19" t="s">
        <v>43</v>
      </c>
      <c r="L8" s="19" t="s">
        <v>44</v>
      </c>
      <c r="M8" s="19" t="s">
        <v>45</v>
      </c>
      <c r="N8" s="19" t="s">
        <v>46</v>
      </c>
      <c r="O8" s="19" t="s">
        <v>47</v>
      </c>
      <c r="P8" s="19" t="s">
        <v>48</v>
      </c>
      <c r="Q8" s="19" t="s">
        <v>49</v>
      </c>
      <c r="R8" s="19" t="s">
        <v>50</v>
      </c>
      <c r="S8" s="19" t="s">
        <v>51</v>
      </c>
      <c r="T8" s="19" t="s">
        <v>52</v>
      </c>
      <c r="U8" s="19" t="s">
        <v>53</v>
      </c>
    </row>
    <row r="9" spans="1:21" s="16" customFormat="1" x14ac:dyDescent="0.2">
      <c r="A9" s="45" t="s">
        <v>5</v>
      </c>
      <c r="B9" s="20" t="s">
        <v>54</v>
      </c>
      <c r="C9" s="21">
        <v>1778.05</v>
      </c>
      <c r="D9" s="21">
        <v>1745.114</v>
      </c>
      <c r="E9" s="21">
        <v>1683.884</v>
      </c>
      <c r="F9" s="21">
        <v>1731.606</v>
      </c>
      <c r="G9" s="21">
        <v>1739.3119999999999</v>
      </c>
      <c r="H9" s="21">
        <v>1719.3320000000001</v>
      </c>
      <c r="I9" s="21">
        <v>1758.8130000000001</v>
      </c>
      <c r="J9" s="21">
        <v>1758.3920000000001</v>
      </c>
      <c r="K9" s="21">
        <v>1757.029</v>
      </c>
      <c r="L9" s="21">
        <v>1777.819</v>
      </c>
      <c r="M9" s="21">
        <v>1721.5129999999999</v>
      </c>
      <c r="N9" s="21">
        <v>1750.2260000000001</v>
      </c>
      <c r="O9" s="21">
        <v>1766.172</v>
      </c>
      <c r="P9" s="21">
        <v>1763.508</v>
      </c>
      <c r="Q9" s="21">
        <v>1942.5830000000001</v>
      </c>
      <c r="R9" s="21">
        <v>2118.2689999999998</v>
      </c>
      <c r="S9" s="21">
        <v>2006.124</v>
      </c>
      <c r="T9" s="21">
        <v>1963.086</v>
      </c>
      <c r="U9" s="21">
        <v>1897.229</v>
      </c>
    </row>
    <row r="10" spans="1:21" s="16" customFormat="1" x14ac:dyDescent="0.2">
      <c r="A10" s="46"/>
      <c r="B10" s="20" t="s">
        <v>55</v>
      </c>
      <c r="C10" s="22">
        <v>2496.2689999999998</v>
      </c>
      <c r="D10" s="22">
        <v>2506.3000000000002</v>
      </c>
      <c r="E10" s="22">
        <v>2462.4740000000002</v>
      </c>
      <c r="F10" s="22">
        <v>2475.4059999999999</v>
      </c>
      <c r="G10" s="22">
        <v>2490.0540000000001</v>
      </c>
      <c r="H10" s="22">
        <v>2481.105</v>
      </c>
      <c r="I10" s="22">
        <v>2505.4180000000001</v>
      </c>
      <c r="J10" s="22">
        <v>2499.1019999999999</v>
      </c>
      <c r="K10" s="22">
        <v>2458.6239999999998</v>
      </c>
      <c r="L10" s="22">
        <v>2496.2130000000002</v>
      </c>
      <c r="M10" s="22">
        <v>2481.1109999999999</v>
      </c>
      <c r="N10" s="22">
        <v>2494.6640000000002</v>
      </c>
      <c r="O10" s="22">
        <v>2488.1579999999999</v>
      </c>
      <c r="P10" s="22">
        <v>2505.029</v>
      </c>
      <c r="Q10" s="22">
        <v>2609.7640000000001</v>
      </c>
      <c r="R10" s="22">
        <v>2866.7719999999999</v>
      </c>
      <c r="S10" s="22">
        <v>2755.7649999999999</v>
      </c>
      <c r="T10" s="22">
        <v>2669.174</v>
      </c>
      <c r="U10" s="22">
        <v>2579.8409999999999</v>
      </c>
    </row>
    <row r="11" spans="1:21" s="16" customFormat="1" x14ac:dyDescent="0.2">
      <c r="A11" s="46"/>
      <c r="B11" s="20" t="s">
        <v>56</v>
      </c>
      <c r="C11" s="21">
        <v>4637.3590000000004</v>
      </c>
      <c r="D11" s="21">
        <v>4598.049</v>
      </c>
      <c r="E11" s="21">
        <v>4640.7870000000003</v>
      </c>
      <c r="F11" s="21">
        <v>4613.7640000000001</v>
      </c>
      <c r="G11" s="21">
        <v>4584.3540000000003</v>
      </c>
      <c r="H11" s="21">
        <v>4619.3230000000003</v>
      </c>
      <c r="I11" s="21">
        <v>4651.1859999999997</v>
      </c>
      <c r="J11" s="21">
        <v>4629.7129999999997</v>
      </c>
      <c r="K11" s="21">
        <v>4644.2219999999998</v>
      </c>
      <c r="L11" s="21">
        <v>4642.3710000000001</v>
      </c>
      <c r="M11" s="21">
        <v>4628.7380000000003</v>
      </c>
      <c r="N11" s="21">
        <v>4681.2370000000001</v>
      </c>
      <c r="O11" s="21">
        <v>4666.6260000000002</v>
      </c>
      <c r="P11" s="21">
        <v>4695.8379999999997</v>
      </c>
      <c r="Q11" s="21">
        <v>4699.0200000000004</v>
      </c>
      <c r="R11" s="21">
        <v>4874.5950000000003</v>
      </c>
      <c r="S11" s="21">
        <v>4816.5619999999999</v>
      </c>
      <c r="T11" s="21">
        <v>4769.4120000000003</v>
      </c>
      <c r="U11" s="21">
        <v>4748.8850000000002</v>
      </c>
    </row>
    <row r="12" spans="1:21" s="16" customFormat="1" x14ac:dyDescent="0.2">
      <c r="A12" s="46"/>
      <c r="B12" s="20" t="s">
        <v>57</v>
      </c>
      <c r="C12" s="22">
        <v>17486.276999999998</v>
      </c>
      <c r="D12" s="22">
        <v>17456.598000000002</v>
      </c>
      <c r="E12" s="22">
        <v>17512.212</v>
      </c>
      <c r="F12" s="22">
        <v>17483.370999999999</v>
      </c>
      <c r="G12" s="22">
        <v>17454.964</v>
      </c>
      <c r="H12" s="22">
        <v>17485.272000000001</v>
      </c>
      <c r="I12" s="22">
        <v>17519.055</v>
      </c>
      <c r="J12" s="22">
        <v>17505.347000000002</v>
      </c>
      <c r="K12" s="22">
        <v>17543.758000000002</v>
      </c>
      <c r="L12" s="22">
        <v>17546.843000000001</v>
      </c>
      <c r="M12" s="22">
        <v>17542.124</v>
      </c>
      <c r="N12" s="22">
        <v>17610.339</v>
      </c>
      <c r="O12" s="22">
        <v>17616.428</v>
      </c>
      <c r="P12" s="22">
        <v>17663.628000000001</v>
      </c>
      <c r="Q12" s="22">
        <v>17680.769</v>
      </c>
      <c r="R12" s="22">
        <v>17883.13</v>
      </c>
      <c r="S12" s="22">
        <v>17842.203000000001</v>
      </c>
      <c r="T12" s="22">
        <v>17799.618999999999</v>
      </c>
      <c r="U12" s="22">
        <v>17792.725999999999</v>
      </c>
    </row>
    <row r="13" spans="1:21" s="16" customFormat="1" x14ac:dyDescent="0.2">
      <c r="A13" s="47"/>
      <c r="B13" s="20" t="s">
        <v>58</v>
      </c>
      <c r="C13" s="21">
        <v>26110.893</v>
      </c>
      <c r="D13" s="21">
        <v>26070.409</v>
      </c>
      <c r="E13" s="21">
        <v>25944.632000000001</v>
      </c>
      <c r="F13" s="21">
        <v>25973.035</v>
      </c>
      <c r="G13" s="21">
        <v>25987.514999999999</v>
      </c>
      <c r="H13" s="21">
        <v>26026.85</v>
      </c>
      <c r="I13" s="21">
        <v>26102.885999999999</v>
      </c>
      <c r="J13" s="21">
        <v>26133.159</v>
      </c>
      <c r="K13" s="21">
        <v>26111.007000000001</v>
      </c>
      <c r="L13" s="21">
        <v>26197.026999999998</v>
      </c>
      <c r="M13" s="21">
        <v>26126.847000000002</v>
      </c>
      <c r="N13" s="21">
        <v>26227.954000000002</v>
      </c>
      <c r="O13" s="21">
        <v>26262.54</v>
      </c>
      <c r="P13" s="21">
        <v>26296.69</v>
      </c>
      <c r="Q13" s="21">
        <v>26692.010999999999</v>
      </c>
      <c r="R13" s="21">
        <v>27434.883000000002</v>
      </c>
      <c r="S13" s="21">
        <v>27151.882000000001</v>
      </c>
      <c r="T13" s="21">
        <v>26964.190999999999</v>
      </c>
      <c r="U13" s="21">
        <v>26754.144</v>
      </c>
    </row>
    <row r="14" spans="1:21" s="16" customFormat="1" x14ac:dyDescent="0.2">
      <c r="A14" s="23" t="s">
        <v>59</v>
      </c>
      <c r="T14" s="24"/>
    </row>
    <row r="15" spans="1:21" s="16" customFormat="1" x14ac:dyDescent="0.2"/>
    <row r="16" spans="1:21" s="16" customFormat="1" x14ac:dyDescent="0.2"/>
    <row r="17" spans="2:21" s="16" customFormat="1" x14ac:dyDescent="0.2"/>
    <row r="18" spans="2:21" s="16" customFormat="1" x14ac:dyDescent="0.2"/>
    <row r="19" spans="2:21" s="16" customFormat="1" x14ac:dyDescent="0.2"/>
    <row r="20" spans="2:21" s="16" customFormat="1" x14ac:dyDescent="0.2">
      <c r="B20" s="18"/>
      <c r="C20" s="19" t="s">
        <v>35</v>
      </c>
      <c r="D20" s="19" t="s">
        <v>36</v>
      </c>
      <c r="E20" s="19" t="s">
        <v>37</v>
      </c>
      <c r="F20" s="19" t="s">
        <v>38</v>
      </c>
      <c r="G20" s="19" t="s">
        <v>39</v>
      </c>
      <c r="H20" s="19" t="s">
        <v>40</v>
      </c>
      <c r="I20" s="19" t="s">
        <v>41</v>
      </c>
      <c r="J20" s="19" t="s">
        <v>42</v>
      </c>
      <c r="K20" s="19" t="s">
        <v>43</v>
      </c>
      <c r="L20" s="19" t="s">
        <v>44</v>
      </c>
      <c r="M20" s="19" t="s">
        <v>45</v>
      </c>
      <c r="N20" s="19" t="s">
        <v>46</v>
      </c>
      <c r="O20" s="19" t="s">
        <v>47</v>
      </c>
      <c r="P20" s="19" t="s">
        <v>48</v>
      </c>
      <c r="Q20" s="19" t="s">
        <v>49</v>
      </c>
      <c r="R20" s="19" t="s">
        <v>50</v>
      </c>
      <c r="S20" s="19" t="s">
        <v>51</v>
      </c>
      <c r="T20" s="19" t="s">
        <v>52</v>
      </c>
      <c r="U20" s="19" t="s">
        <v>53</v>
      </c>
    </row>
    <row r="21" spans="2:21" s="16" customFormat="1" x14ac:dyDescent="0.2">
      <c r="B21" s="20" t="s">
        <v>54</v>
      </c>
      <c r="C21" s="21">
        <f t="shared" ref="C21:P25" si="0">C9-$R9</f>
        <v>-340.21899999999982</v>
      </c>
      <c r="D21" s="21">
        <f t="shared" si="0"/>
        <v>-373.15499999999975</v>
      </c>
      <c r="E21" s="21">
        <f t="shared" si="0"/>
        <v>-434.38499999999976</v>
      </c>
      <c r="F21" s="21">
        <f t="shared" si="0"/>
        <v>-386.66299999999978</v>
      </c>
      <c r="G21" s="21">
        <f t="shared" si="0"/>
        <v>-378.95699999999988</v>
      </c>
      <c r="H21" s="21">
        <f t="shared" si="0"/>
        <v>-398.93699999999967</v>
      </c>
      <c r="I21" s="21">
        <f t="shared" si="0"/>
        <v>-359.45599999999968</v>
      </c>
      <c r="J21" s="21">
        <f t="shared" si="0"/>
        <v>-359.87699999999973</v>
      </c>
      <c r="K21" s="21">
        <f t="shared" si="0"/>
        <v>-361.23999999999978</v>
      </c>
      <c r="L21" s="21">
        <f t="shared" si="0"/>
        <v>-340.44999999999982</v>
      </c>
      <c r="M21" s="21">
        <f t="shared" si="0"/>
        <v>-396.75599999999986</v>
      </c>
      <c r="N21" s="21">
        <f t="shared" si="0"/>
        <v>-368.04299999999967</v>
      </c>
      <c r="O21" s="21">
        <f t="shared" si="0"/>
        <v>-352.09699999999975</v>
      </c>
      <c r="P21" s="21">
        <f t="shared" si="0"/>
        <v>-354.76099999999974</v>
      </c>
      <c r="Q21" s="21">
        <f>Q9-$R9</f>
        <v>-175.68599999999969</v>
      </c>
      <c r="R21" s="25">
        <v>0</v>
      </c>
      <c r="S21" s="21">
        <f>S9-$R9</f>
        <v>-112.14499999999975</v>
      </c>
      <c r="T21" s="21">
        <f t="shared" ref="T21:U21" si="1">T9-$R9</f>
        <v>-155.18299999999977</v>
      </c>
      <c r="U21" s="21">
        <f t="shared" si="1"/>
        <v>-221.03999999999974</v>
      </c>
    </row>
    <row r="22" spans="2:21" s="16" customFormat="1" x14ac:dyDescent="0.2">
      <c r="B22" s="20" t="s">
        <v>55</v>
      </c>
      <c r="C22" s="21">
        <f t="shared" si="0"/>
        <v>-370.50300000000016</v>
      </c>
      <c r="D22" s="21">
        <f t="shared" si="0"/>
        <v>-360.47199999999975</v>
      </c>
      <c r="E22" s="21">
        <f t="shared" si="0"/>
        <v>-404.29799999999977</v>
      </c>
      <c r="F22" s="21">
        <f t="shared" si="0"/>
        <v>-391.36599999999999</v>
      </c>
      <c r="G22" s="21">
        <f t="shared" si="0"/>
        <v>-376.71799999999985</v>
      </c>
      <c r="H22" s="21">
        <f t="shared" si="0"/>
        <v>-385.66699999999992</v>
      </c>
      <c r="I22" s="21">
        <f t="shared" si="0"/>
        <v>-361.35399999999981</v>
      </c>
      <c r="J22" s="21">
        <f t="shared" si="0"/>
        <v>-367.67000000000007</v>
      </c>
      <c r="K22" s="21">
        <f t="shared" si="0"/>
        <v>-408.14800000000014</v>
      </c>
      <c r="L22" s="21">
        <f t="shared" si="0"/>
        <v>-370.55899999999974</v>
      </c>
      <c r="M22" s="21">
        <f t="shared" si="0"/>
        <v>-385.66100000000006</v>
      </c>
      <c r="N22" s="21">
        <f t="shared" si="0"/>
        <v>-372.10799999999972</v>
      </c>
      <c r="O22" s="21">
        <f t="shared" si="0"/>
        <v>-378.61400000000003</v>
      </c>
      <c r="P22" s="21">
        <f t="shared" si="0"/>
        <v>-361.74299999999994</v>
      </c>
      <c r="Q22" s="21">
        <f t="shared" ref="Q22:S25" si="2">Q10-$R10</f>
        <v>-257.00799999999981</v>
      </c>
      <c r="R22" s="25">
        <v>0</v>
      </c>
      <c r="S22" s="21">
        <f t="shared" si="2"/>
        <v>-111.00700000000006</v>
      </c>
      <c r="T22" s="21">
        <f t="shared" ref="T22:U22" si="3">T10-$R10</f>
        <v>-197.59799999999996</v>
      </c>
      <c r="U22" s="21">
        <f t="shared" si="3"/>
        <v>-286.93100000000004</v>
      </c>
    </row>
    <row r="23" spans="2:21" s="16" customFormat="1" x14ac:dyDescent="0.2">
      <c r="B23" s="20" t="s">
        <v>56</v>
      </c>
      <c r="C23" s="21">
        <f t="shared" si="0"/>
        <v>-237.23599999999988</v>
      </c>
      <c r="D23" s="21">
        <f t="shared" si="0"/>
        <v>-276.54600000000028</v>
      </c>
      <c r="E23" s="21">
        <f t="shared" si="0"/>
        <v>-233.80799999999999</v>
      </c>
      <c r="F23" s="21">
        <f t="shared" si="0"/>
        <v>-260.83100000000013</v>
      </c>
      <c r="G23" s="21">
        <f t="shared" si="0"/>
        <v>-290.24099999999999</v>
      </c>
      <c r="H23" s="21">
        <f t="shared" si="0"/>
        <v>-255.27199999999993</v>
      </c>
      <c r="I23" s="21">
        <f t="shared" si="0"/>
        <v>-223.40900000000056</v>
      </c>
      <c r="J23" s="21">
        <f t="shared" si="0"/>
        <v>-244.88200000000052</v>
      </c>
      <c r="K23" s="21">
        <f t="shared" si="0"/>
        <v>-230.3730000000005</v>
      </c>
      <c r="L23" s="21">
        <f t="shared" si="0"/>
        <v>-232.22400000000016</v>
      </c>
      <c r="M23" s="21">
        <f t="shared" si="0"/>
        <v>-245.85699999999997</v>
      </c>
      <c r="N23" s="21">
        <f t="shared" si="0"/>
        <v>-193.35800000000017</v>
      </c>
      <c r="O23" s="21">
        <f t="shared" si="0"/>
        <v>-207.96900000000005</v>
      </c>
      <c r="P23" s="21">
        <f t="shared" si="0"/>
        <v>-178.75700000000052</v>
      </c>
      <c r="Q23" s="21">
        <f t="shared" si="2"/>
        <v>-175.57499999999982</v>
      </c>
      <c r="R23" s="25">
        <v>0</v>
      </c>
      <c r="S23" s="21">
        <f t="shared" si="2"/>
        <v>-58.033000000000357</v>
      </c>
      <c r="T23" s="21">
        <f t="shared" ref="T23:U23" si="4">T11-$R11</f>
        <v>-105.18299999999999</v>
      </c>
      <c r="U23" s="21">
        <f t="shared" si="4"/>
        <v>-125.71000000000004</v>
      </c>
    </row>
    <row r="24" spans="2:21" s="16" customFormat="1" x14ac:dyDescent="0.2">
      <c r="B24" s="20" t="s">
        <v>57</v>
      </c>
      <c r="C24" s="21">
        <f t="shared" si="0"/>
        <v>-396.85300000000279</v>
      </c>
      <c r="D24" s="21">
        <f t="shared" si="0"/>
        <v>-426.53199999999924</v>
      </c>
      <c r="E24" s="21">
        <f t="shared" si="0"/>
        <v>-370.91800000000148</v>
      </c>
      <c r="F24" s="21">
        <f t="shared" si="0"/>
        <v>-399.75900000000183</v>
      </c>
      <c r="G24" s="21">
        <f t="shared" si="0"/>
        <v>-428.16600000000108</v>
      </c>
      <c r="H24" s="21">
        <f t="shared" si="0"/>
        <v>-397.85800000000017</v>
      </c>
      <c r="I24" s="21">
        <f t="shared" si="0"/>
        <v>-364.07500000000073</v>
      </c>
      <c r="J24" s="21">
        <f t="shared" si="0"/>
        <v>-377.78299999999945</v>
      </c>
      <c r="K24" s="21">
        <f t="shared" si="0"/>
        <v>-339.37199999999939</v>
      </c>
      <c r="L24" s="21">
        <f t="shared" si="0"/>
        <v>-336.28700000000026</v>
      </c>
      <c r="M24" s="21">
        <f t="shared" si="0"/>
        <v>-341.00600000000122</v>
      </c>
      <c r="N24" s="21">
        <f t="shared" si="0"/>
        <v>-272.79100000000108</v>
      </c>
      <c r="O24" s="21">
        <f t="shared" si="0"/>
        <v>-266.70200000000114</v>
      </c>
      <c r="P24" s="21">
        <f t="shared" si="0"/>
        <v>-219.50200000000041</v>
      </c>
      <c r="Q24" s="21">
        <f t="shared" si="2"/>
        <v>-202.36100000000079</v>
      </c>
      <c r="R24" s="25">
        <v>0</v>
      </c>
      <c r="S24" s="21">
        <f t="shared" si="2"/>
        <v>-40.92699999999968</v>
      </c>
      <c r="T24" s="21">
        <f t="shared" ref="T24:U24" si="5">T12-$R12</f>
        <v>-83.511000000002241</v>
      </c>
      <c r="U24" s="21">
        <f t="shared" si="5"/>
        <v>-90.40400000000227</v>
      </c>
    </row>
    <row r="25" spans="2:21" s="16" customFormat="1" x14ac:dyDescent="0.2">
      <c r="B25" s="20" t="s">
        <v>60</v>
      </c>
      <c r="C25" s="21">
        <f t="shared" si="0"/>
        <v>-1323.9900000000016</v>
      </c>
      <c r="D25" s="21">
        <f t="shared" si="0"/>
        <v>-1364.474000000002</v>
      </c>
      <c r="E25" s="21">
        <f t="shared" si="0"/>
        <v>-1490.2510000000002</v>
      </c>
      <c r="F25" s="21">
        <f t="shared" si="0"/>
        <v>-1461.8480000000018</v>
      </c>
      <c r="G25" s="21">
        <f t="shared" si="0"/>
        <v>-1447.3680000000022</v>
      </c>
      <c r="H25" s="21">
        <f t="shared" si="0"/>
        <v>-1408.0330000000031</v>
      </c>
      <c r="I25" s="21">
        <f t="shared" si="0"/>
        <v>-1331.997000000003</v>
      </c>
      <c r="J25" s="21">
        <f t="shared" si="0"/>
        <v>-1301.724000000002</v>
      </c>
      <c r="K25" s="21">
        <f t="shared" si="0"/>
        <v>-1323.8760000000002</v>
      </c>
      <c r="L25" s="21">
        <f t="shared" si="0"/>
        <v>-1237.8560000000034</v>
      </c>
      <c r="M25" s="21">
        <f t="shared" si="0"/>
        <v>-1308.0360000000001</v>
      </c>
      <c r="N25" s="21">
        <f t="shared" si="0"/>
        <v>-1206.9290000000001</v>
      </c>
      <c r="O25" s="21">
        <f t="shared" si="0"/>
        <v>-1172.3430000000008</v>
      </c>
      <c r="P25" s="21">
        <f t="shared" si="0"/>
        <v>-1138.1930000000029</v>
      </c>
      <c r="Q25" s="21">
        <f t="shared" si="2"/>
        <v>-742.87200000000303</v>
      </c>
      <c r="R25" s="25">
        <v>0</v>
      </c>
      <c r="S25" s="21">
        <f t="shared" si="2"/>
        <v>-283.0010000000002</v>
      </c>
      <c r="T25" s="21">
        <f>T13-$R13</f>
        <v>-470.69200000000274</v>
      </c>
      <c r="U25" s="21">
        <f>U13-$R13</f>
        <v>-680.7390000000014</v>
      </c>
    </row>
    <row r="26" spans="2:21" s="16" customFormat="1" x14ac:dyDescent="0.2">
      <c r="B26" s="20" t="s">
        <v>61</v>
      </c>
      <c r="C26" s="21">
        <f>C21+C22+C23</f>
        <v>-947.95799999999986</v>
      </c>
      <c r="D26" s="21">
        <f t="shared" ref="D26:U26" si="6">D21+D22+D23</f>
        <v>-1010.1729999999998</v>
      </c>
      <c r="E26" s="21">
        <f t="shared" si="6"/>
        <v>-1072.4909999999995</v>
      </c>
      <c r="F26" s="21">
        <f t="shared" si="6"/>
        <v>-1038.8599999999999</v>
      </c>
      <c r="G26" s="21">
        <f t="shared" si="6"/>
        <v>-1045.9159999999997</v>
      </c>
      <c r="H26" s="21">
        <f t="shared" si="6"/>
        <v>-1039.8759999999995</v>
      </c>
      <c r="I26" s="21">
        <f t="shared" si="6"/>
        <v>-944.21900000000005</v>
      </c>
      <c r="J26" s="21">
        <f t="shared" si="6"/>
        <v>-972.42900000000031</v>
      </c>
      <c r="K26" s="21">
        <f t="shared" si="6"/>
        <v>-999.76100000000042</v>
      </c>
      <c r="L26" s="21">
        <f t="shared" si="6"/>
        <v>-943.23299999999972</v>
      </c>
      <c r="M26" s="21">
        <f t="shared" si="6"/>
        <v>-1028.2739999999999</v>
      </c>
      <c r="N26" s="21">
        <f t="shared" si="6"/>
        <v>-933.50899999999956</v>
      </c>
      <c r="O26" s="21">
        <f t="shared" si="6"/>
        <v>-938.67999999999984</v>
      </c>
      <c r="P26" s="21">
        <f t="shared" si="6"/>
        <v>-895.26100000000019</v>
      </c>
      <c r="Q26" s="21">
        <f t="shared" si="6"/>
        <v>-608.26899999999932</v>
      </c>
      <c r="R26" s="25">
        <f t="shared" si="6"/>
        <v>0</v>
      </c>
      <c r="S26" s="21">
        <f t="shared" si="6"/>
        <v>-281.18500000000017</v>
      </c>
      <c r="T26" s="21">
        <f t="shared" si="6"/>
        <v>-457.96399999999971</v>
      </c>
      <c r="U26" s="21">
        <f t="shared" si="6"/>
        <v>-633.68099999999981</v>
      </c>
    </row>
    <row r="27" spans="2:21" s="16" customFormat="1" x14ac:dyDescent="0.2"/>
    <row r="28" spans="2:21" s="16" customFormat="1" x14ac:dyDescent="0.2"/>
  </sheetData>
  <mergeCells count="10">
    <mergeCell ref="A6:B6"/>
    <mergeCell ref="C6:U6"/>
    <mergeCell ref="A7:B7"/>
    <mergeCell ref="A9:A13"/>
    <mergeCell ref="A3:B3"/>
    <mergeCell ref="C3:U3"/>
    <mergeCell ref="A4:B4"/>
    <mergeCell ref="C4:U4"/>
    <mergeCell ref="A5:B5"/>
    <mergeCell ref="C5:U5"/>
  </mergeCells>
  <hyperlinks>
    <hyperlink ref="A2" r:id="rId1" display="http://dati.istat.it/OECDStat_Metadata/ShowMetadata.ashx?Dataset=DCCV_INATTIVMENS1&amp;ShowOnWeb=true&amp;Lang=it" xr:uid="{00000000-0004-0000-0300-000000000000}"/>
    <hyperlink ref="A14" r:id="rId2" display="http://dativ7a.istat.it//index.aspx?DatasetCode=DCCV_INATTIVMENS1" xr:uid="{00000000-0004-0000-03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regionali</vt:lpstr>
      <vt:lpstr>Dati regionali (2)</vt:lpstr>
      <vt:lpstr>Dati mensili</vt:lpstr>
      <vt:lpstr>Dati mensili (2)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2020-09-18T10:17:17Z</dcterms:created>
  <dcterms:modified xsi:type="dcterms:W3CDTF">2020-09-18T09:30:37Z</dcterms:modified>
</cp:coreProperties>
</file>