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Decontribuzione al posto di Cassa\"/>
    </mc:Choice>
  </mc:AlternateContent>
  <xr:revisionPtr revIDLastSave="0" documentId="13_ncr:1_{C43020B5-AEA1-4E1F-ACAC-4DC3BF5451D9}" xr6:coauthVersionLast="45" xr6:coauthVersionMax="45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Fatturato prodotti industria" sheetId="1" r:id="rId1"/>
    <sheet name="ProduzioneVolumi" sheetId="7" r:id="rId2"/>
    <sheet name="ProduzioneVolumi Destag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6" i="8" l="1"/>
  <c r="AF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AG55" i="8"/>
  <c r="AF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AG54" i="8"/>
  <c r="AF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AG53" i="8"/>
  <c r="AF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G52" i="8"/>
  <c r="AF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G51" i="8"/>
  <c r="AF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G50" i="8"/>
  <c r="AF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G49" i="8"/>
  <c r="AF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G48" i="8"/>
  <c r="AF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G48" i="7"/>
  <c r="AG49" i="7"/>
  <c r="AG50" i="7"/>
  <c r="AG51" i="7"/>
  <c r="AG52" i="7"/>
  <c r="AG53" i="7"/>
  <c r="AG54" i="7"/>
  <c r="AG55" i="7"/>
  <c r="AG56" i="7"/>
  <c r="AF55" i="7" l="1"/>
  <c r="C56" i="7"/>
  <c r="C54" i="7"/>
  <c r="C53" i="7"/>
  <c r="C52" i="7"/>
  <c r="C51" i="7"/>
  <c r="C50" i="7"/>
  <c r="C49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F51" i="7"/>
  <c r="AF52" i="7"/>
  <c r="AF53" i="7"/>
  <c r="AF54" i="7"/>
  <c r="AF56" i="7"/>
  <c r="AF50" i="7"/>
  <c r="AD54" i="7"/>
  <c r="AD53" i="7"/>
  <c r="AD52" i="7"/>
  <c r="AD51" i="7"/>
  <c r="AD50" i="7"/>
  <c r="AD55" i="7"/>
  <c r="AD56" i="7"/>
  <c r="AF49" i="7"/>
  <c r="AD49" i="7"/>
  <c r="AF48" i="7"/>
  <c r="AD48" i="7"/>
  <c r="AF32" i="1" l="1"/>
  <c r="AF31" i="1"/>
  <c r="AF30" i="1"/>
  <c r="AD30" i="1"/>
  <c r="AD31" i="1"/>
  <c r="AD32" i="1"/>
  <c r="AC32" i="1"/>
  <c r="AC31" i="1"/>
  <c r="AC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1" i="1" l="1"/>
</calcChain>
</file>

<file path=xl/sharedStrings.xml><?xml version="1.0" encoding="utf-8"?>
<sst xmlns="http://schemas.openxmlformats.org/spreadsheetml/2006/main" count="498" uniqueCount="75">
  <si>
    <t>&lt;?xml version="1.0" encoding="utf-16"?&gt;&lt;WebTableParameter xmlns:xsd="http://www.w3.org/2001/XMLSchema" xmlns:xsi="http://www.w3.org/2001/XMLSchema-instance" xmlns="http://stats.oecd.org/OECDStatWS/2004/03/01/"&gt;&lt;DataTable Code="DCSC_ORDFATT" HasMetadata="true"&gt;&lt;Name LocaleIsoCode="en"&gt;Industrial new orders and turnover index&lt;/Name&gt;&lt;Name LocaleIsoCode="it"&gt;Indice dei nuovi ordinativi e del fatturato dei prodotti industriali&lt;/Name&gt;&lt;Dimension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Code="TIPO_DATO7" HasMetadata="false" CommonCode="TIPO_DATO7" Display="labels"&gt;&lt;Name LocaleIsoCode="en"&gt;Aggregate&lt;/Name&gt;&lt;Name LocaleIsoCode="it"&gt;Aggregato&lt;/Name&gt;&lt;Member Code="IND_TURN2" HasMetadata="true" HasChild="0"&gt;&lt;Name LocaleIsoCode="en"&gt;Industrial turnover index - monthly data - base 2015=100&lt;/Name&gt;&lt;Name LocaleIsoCode="it"&gt;Indice del fatturato dei prodotti industriali - dati mensili - base 2015=100&lt;/Name&gt;&lt;/Member&gt;&lt;/Dimension&gt;&lt;Dimension Code="CORREZ" HasMetadata="false" CommonCode="CORREZ" Display="labels"&gt;&lt;Name LocaleIsoCode="en"&gt;Adjustment&lt;/Name&gt;&lt;Name LocaleIsoCode="it"&gt;Correzione&lt;/Name&gt;&lt;Member Code="N" HasMetadata="false" HasOnlyUnitMetadata="false" HasChild="0"&gt;&lt;Name LocaleIsoCode="en"&gt;raw data&lt;/Name&gt;&lt;Name LocaleIsoCode="it"&gt;dati grezzi&lt;/Name&gt;&lt;/Member&gt;&lt;Member Code="W" HasMetadata="false" HasOnlyUnitMetadata="false" HasChild="0"&gt;&lt;Name LocaleIsoCode="en"&gt;calendar adjusted data&lt;/Name&gt;&lt;Name LocaleIsoCode="it"&gt;dati corretti per gli effetti di calendario&lt;/Name&gt;&lt;/Member&gt;&lt;Member Code="Y" HasMetadata="false" HasOnlyUnitMetadata="false" HasChild="0"&gt;&lt;Name LocaleIsoCode="en"&gt;seasonally adjusted data&lt;/Name&gt;&lt;Name LocaleIsoCode="it"&gt;dati destagionalizzati&lt;/Name&gt;&lt;/Member&gt;&lt;/Dimension&gt;&lt;Dimension Code="MERCATO" HasMetadata="false" CommonCode="MERCATO" Display="labels"&gt;&lt;Name LocaleIsoCode="en"&gt;Market&lt;/Name&gt;&lt;Name LocaleIsoCode="it"&gt;Mercato di riferimento&lt;/Name&gt;&lt;Member Code="T" HasMetadata="false" HasOnlyUnitMetadata="false" HasChild="1"&gt;&lt;Name LocaleIsoCode="en"&gt;total market&lt;/Name&gt;&lt;Name LocaleIsoCode="it"&gt;totale&lt;/Name&gt;&lt;ChildMember Code="D" HasMetadata="false" HasOnlyUnitMetadata="false" HasChild="0"&gt;&lt;Name LocaleIsoCode="en"&gt;domestic market&lt;/Name&gt;&lt;Name LocaleIsoCode="it"&gt;interno&lt;/Name&gt;&lt;/ChildMember&gt;&lt;ChildMember Code="E" HasMetadata="false" HasOnlyUnitMetadata="false" HasChild="0"&gt;&lt;Name LocaleIsoCode="en"&gt;non domestic market&lt;/Name&gt;&lt;Name LocaleIsoCode="it"&gt;estero&lt;/Name&gt;&lt;/ChildMember&gt;&lt;/Member&gt;&lt;/Dimension&gt;&lt;Dimension Code="ATECO_2007" HasMetadata="false" CommonCode="ATECO_2007" Display="codesandlabels"&gt;&lt;Name LocaleIsoCode="en"&gt;NACE 2007&lt;/Name&gt;&lt;Name LocaleIsoCode="it"&gt;Ateco 2007&lt;/Name&gt;&lt;Member Code="0020" HasMetadata="false" HasOnlyUnitMetadata="false" HasChild="0"&gt;&lt;Name LocaleIsoCode="en"&gt;TOTAL INDUSTRY EXCLUDING CONSTRUCTION (b to e)&lt;/Name&gt;&lt;Name LocaleIsoCode="it"&gt;TOTALE INDUSTRIA ESCLUSE COSTRUZIONI (b-e)&lt;/Name&gt;&lt;/Member&gt;&lt;/Dimension&gt;&lt;Dimension Code="TIME" HasMetadata="false" CommonCode="TIME" Display="labels"&gt;&lt;Name LocaleIsoCode="en"&gt;Select time&lt;/Name&gt;&lt;Name LocaleIsoCode="it"&gt;Seleziona periodo&lt;/Name&gt;&lt;Member Code="2018M1" HasMetadata="false"&gt;&lt;Name LocaleIsoCode="en"&gt;Jan-2018&lt;/Name&gt;&lt;Name LocaleIsoCode="it"&gt;Gen-2018&lt;/Name&gt;&lt;/Member&gt;&lt;Member Code="2018M2" HasMetadata="false"&gt;&lt;Name LocaleIsoCode="en"&gt;Feb-2018&lt;/Name&gt;&lt;Name LocaleIsoCode="it"&gt;Feb-2018&lt;/Name&gt;&lt;/Member&gt;&lt;Member Code="2018M3" HasMetadata="false"&gt;&lt;Name LocaleIsoCode="en"&gt;Mar-2018&lt;/Name&gt;&lt;Name LocaleIsoCode="it"&gt;Mar-2018&lt;/Name&gt;&lt;/Member&gt;&lt;Member Code="2018M4" HasMetadata="false"&gt;&lt;Name LocaleIsoCode="en"&gt;Apr-2018&lt;/Name&gt;&lt;Name LocaleIsoCode="it"&gt;Apr-2018&lt;/Name&gt;&lt;/Member&gt;&lt;Member Code="2018M5" HasMetadata="false"&gt;&lt;Name LocaleIsoCode="en"&gt;May-2018&lt;/Name&gt;&lt;Name LocaleIsoCode="it"&gt;Mag-2018&lt;/Name&gt;&lt;/Member&gt;&lt;Member Code="2018M6" HasMetadata="false"&gt;&lt;Name LocaleIsoCode="en"&gt;Jun-2018&lt;/Name&gt;&lt;Name LocaleIsoCode="it"&gt;Giu-2018&lt;/Name&gt;&lt;/Member&gt;&lt;Member Code="2018M7" HasMetadata="false"&gt;&lt;Name LocaleIsoCode="en"&gt;Jul-2018&lt;/Name&gt;&lt;Name LocaleIsoCode="it"&gt;Lug-2018&lt;/Name&gt;&lt;/Member&gt;&lt;Member Code="2018M8" HasMetadata="false"&gt;&lt;Name LocaleIsoCode="en"&gt;Aug-2018&lt;/Name&gt;&lt;Name LocaleIsoCode="it"&gt;Ago-2018&lt;/Name&gt;&lt;/Member&gt;&lt;Member Code="2018M9" HasMetadata="false"&gt;&lt;Name LocaleIsoCode="en"&gt;Sep-2018&lt;/Name&gt;&lt;Name LocaleIsoCode="it"&gt;Set-2018&lt;/Name&gt;&lt;/Member&gt;&lt;Member Code="2018M10" HasMetadata="false"&gt;&lt;Name LocaleIsoCode="en"&gt;Oct-2018&lt;/Name&gt;&lt;Name LocaleIsoCode="it"&gt;Ott-2018&lt;/Name&gt;&lt;/Member&gt;&lt;Member Code="2018M11" HasMetadata="false"&gt;&lt;Name LocaleIsoCode="en"&gt;Nov-2018&lt;/Name&gt;&lt;Name LocaleIsoCode="it"&gt;Nov-2018&lt;/Name&gt;&lt;/Member&gt;&lt;Member Code="2018M12" HasMetadata="false"&gt;&lt;Name LocaleIsoCode="en"&gt;Dec-2018&lt;/Name&gt;&lt;Name LocaleIsoCode="it"&gt;Dic-2018&lt;/Name&gt;&lt;/Member&gt;&lt;Member Code="2019M1" HasMetadata="false"&gt;&lt;Name LocaleIsoCode="en"&gt;Jan-2019&lt;/Name&gt;&lt;Name LocaleIsoCode="it"&gt;Gen-2019&lt;/Name&gt;&lt;/Member&gt;&lt;Member Code="2019M2" HasMetadata="false"&gt;&lt;Name LocaleIsoCode="en"&gt;Feb-2019&lt;/Name&gt;&lt;Name LocaleIsoCode="it"&gt;Feb-2019&lt;/Name&gt;&lt;/Member&gt;&lt;Member Code="2019M3" HasMetadata="false"&gt;&lt;Name LocaleIsoCode="en"&gt;Mar-2019&lt;/Name&gt;&lt;Name LocaleIsoCode="it"&gt;Mar-2019&lt;/Name&gt;&lt;/Member&gt;&lt;Member Code="2019M4" HasMetadata="false"&gt;&lt;Name LocaleIsoCode="en"&gt;Apr-2019&lt;/Name&gt;&lt;Name LocaleIsoCode="it"&gt;Apr-2019&lt;/Name&gt;&lt;/Member&gt;&lt;Member Code="2019M5" HasMetadata="false"&gt;&lt;Name LocaleIsoCode="en"&gt;May-2019&lt;/Name&gt;&lt;Name LocaleIsoCode="it"&gt;Mag-2019&lt;/Name&gt;&lt;/Member&gt;&lt;Member Code="2019M6" HasMetadata="false"&gt;&lt;Name LocaleIsoCode="en"&gt;Jun-2019&lt;/Name&gt;&lt;Name LocaleIsoCode="it"&gt;Giu-2019&lt;/Name&gt;&lt;/Member&gt;&lt;Member Code="2019M7" HasMetadata="false"&gt;&lt;Name LocaleIsoCode="en"&gt;Jul-2019&lt;/Name&gt;&lt;Name LocaleIsoCode="it"&gt;Lug-2019&lt;/Name&gt;&lt;/Member&gt;&lt;Member Code="2019M8" HasMetadata="false"&gt;&lt;Name LocaleIsoCode="en"&gt;Aug-2019&lt;/Name&gt;&lt;Name LocaleIsoCode="it"&gt;Ago-2019&lt;/Name&gt;&lt;/Member&gt;&lt;Member Code="2019M9" HasMetadata="false"&gt;&lt;Name LocaleIsoCode="en"&gt;Sep-2019&lt;/Name&gt;&lt;Name LocaleIsoCode="it"&gt;Set-2019&lt;/Name&gt;&lt;/Member&gt;&lt;Member Code="2019M10" HasMetadata="false"&gt;&lt;Name LocaleIsoCode="en"&gt;Oct-2019&lt;/Name&gt;&lt;Name LocaleIsoCode="it"&gt;Ott-2019&lt;/Name&gt;&lt;/Member&gt;&lt;Member Code="2019M11" HasMetadata="false"&gt;&lt;Name LocaleIsoCode="en"&gt;Nov-2019&lt;/Name&gt;&lt;Name LocaleIsoCode="it"&gt;Nov-2019&lt;/Name&gt;&lt;/Member&gt;&lt;Member Code="2019M12" HasMetadata="false"&gt;&lt;Name LocaleIsoCode="en"&gt;Dec-2019&lt;/Name&gt;&lt;Name LocaleIsoCode="it"&gt;Dic-2019&lt;/Name&gt;&lt;/Member&gt;&lt;Member Code="2020M1" HasMetadata="false"&gt;&lt;Name LocaleIsoCode="en"&gt;Jan-2020&lt;/Name&gt;&lt;Name LocaleIsoCode="it"&gt;Gen-2020&lt;/Name&gt;&lt;/Member&gt;&lt;Member Code="2020M2" HasMetadata="false"&gt;&lt;Name LocaleIsoCode="en"&gt;Feb-2020&lt;/Name&gt;&lt;Name LocaleIsoCode="it"&gt;Feb-2020&lt;/Name&gt;&lt;/Member&gt;&lt;Member Code="2020M3" HasMetadata="false"&gt;&lt;Name LocaleIsoCode="en"&gt;Mar-2020&lt;/Name&gt;&lt;Name LocaleIsoCode="it"&gt;Mar-2020&lt;/Name&gt;&lt;/Member&gt;&lt;Member Code="2020M4" HasMetadata="false"&gt;&lt;Name LocaleIsoCode="en"&gt;Apr-2020&lt;/Name&gt;&lt;Name LocaleIsoCode="it"&gt;Apr-2020&lt;/Name&gt;&lt;/Member&gt;&lt;Member Code="2020M5" HasMetadata="false"&gt;&lt;Name LocaleIsoCode="en"&gt;May-2020&lt;/Name&gt;&lt;Name LocaleIsoCode="it"&gt;Mag-2020&lt;/Name&gt;&lt;/Member&gt;&lt;Member Code="2020M6" HasMetadata="false"&gt;&lt;Name LocaleIsoCode="en"&gt;Jun-2020&lt;/Name&gt;&lt;Name LocaleIsoCode="it"&gt;Giu-2020&lt;/Name&gt;&lt;/Member&gt;&lt;/Dimension&gt;&lt;WBOSInformations&gt;&lt;TimeDimension WebTreeWasUsed="false"&gt;&lt;StartCodes Months="2018M1" /&gt;&lt;/TimeDimension&gt;&lt;/WBOSInformations&gt;&lt;Tabulation Axis="horizontal"&gt;&lt;Dimension Code="TIME" /&gt;&lt;/Tabulation&gt;&lt;Tabulation Axis="vertical"&gt;&lt;Dimension Code="CORREZ" /&gt;&lt;Dimension Code="MERCATO" /&gt;&lt;/Tabulation&gt;&lt;Tabulation Axis="page"&gt;&lt;Dimension Code="TIPO_DATO7" /&gt;&lt;Dimension Code="ITTER107" /&gt;&lt;Dimension Code="ATECO_2007" /&gt;&lt;/Tabulation&gt;&lt;Formatting&gt;&lt;Labels LocaleIsoCode="it" /&gt;&lt;Power&gt;0&lt;/Power&gt;&lt;Decimals&gt;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LocaleIsoCode="it"&gt;Fatturato dei prodotti industriali - Mensili (base 2015)&lt;/Name&gt;&lt;AbsoluteUri&gt;http://dati.istat.it//View.aspx?QueryId=26218&amp;amp;QueryType=Public&amp;amp;Lang=it&lt;/AbsoluteUri&gt;&lt;/Query&gt;&lt;/WebTableParameter&gt;</t>
  </si>
  <si>
    <t>Dataset:Indice dei nuovi ordinativi e del fatturato dei prodotti industriali</t>
  </si>
  <si>
    <t>Aggregato</t>
  </si>
  <si>
    <t>Indice del fatturato dei prodotti industriali - dati mensili - base 2015=100</t>
  </si>
  <si>
    <t>Territorio</t>
  </si>
  <si>
    <t>Italia</t>
  </si>
  <si>
    <t>Ateco 2007</t>
  </si>
  <si>
    <t>0020: TOTALE INDUSTRIA ESCLUSE COSTRUZIONI (b-e)</t>
  </si>
  <si>
    <t>Seleziona periodo</t>
  </si>
  <si>
    <t>Gen-2018</t>
  </si>
  <si>
    <t>Feb-2018</t>
  </si>
  <si>
    <t>Mar-2018</t>
  </si>
  <si>
    <t>Apr-2018</t>
  </si>
  <si>
    <t>Mag-2018</t>
  </si>
  <si>
    <t>Giu-2018</t>
  </si>
  <si>
    <t>Lug-2018</t>
  </si>
  <si>
    <t>Ago-2018</t>
  </si>
  <si>
    <t>Set-2018</t>
  </si>
  <si>
    <t>Ott-2018</t>
  </si>
  <si>
    <t>Nov-2018</t>
  </si>
  <si>
    <t>Dic-2018</t>
  </si>
  <si>
    <t>Gen-2019</t>
  </si>
  <si>
    <t>Feb-2019</t>
  </si>
  <si>
    <t>Mar-2019</t>
  </si>
  <si>
    <t>Apr-2019</t>
  </si>
  <si>
    <t>Mag-2019</t>
  </si>
  <si>
    <t>Giu-2019</t>
  </si>
  <si>
    <t>Lug-2019</t>
  </si>
  <si>
    <t>Ago-2019</t>
  </si>
  <si>
    <t>Set-2019</t>
  </si>
  <si>
    <t>Ott-2019</t>
  </si>
  <si>
    <t>Nov-2019</t>
  </si>
  <si>
    <t>Dic-2019</t>
  </si>
  <si>
    <t>Gen-2020</t>
  </si>
  <si>
    <t>Feb-2020</t>
  </si>
  <si>
    <t>Mar-2020</t>
  </si>
  <si>
    <t>Apr-2020</t>
  </si>
  <si>
    <t>Mag-2020</t>
  </si>
  <si>
    <t>Giu-2020</t>
  </si>
  <si>
    <t>Correzione</t>
  </si>
  <si>
    <t>Mercato di riferimento</t>
  </si>
  <si>
    <t/>
  </si>
  <si>
    <t>dati grezzi</t>
  </si>
  <si>
    <t>totale</t>
  </si>
  <si>
    <t xml:space="preserve">  interno</t>
  </si>
  <si>
    <t xml:space="preserve">  estero</t>
  </si>
  <si>
    <t>dati corretti per gli effetti di calendario</t>
  </si>
  <si>
    <t>dati destagionalizzati</t>
  </si>
  <si>
    <t>Dati estratti il 07 set 2020 07:24 UTC (GMT) da I.Stat</t>
  </si>
  <si>
    <t>C: attività manifatturiere</t>
  </si>
  <si>
    <t>Dataset:Indice della produzione industriale</t>
  </si>
  <si>
    <t>Indicatore</t>
  </si>
  <si>
    <t>indice della produzione industriale - base 2015=100</t>
  </si>
  <si>
    <t>0040: beni intermedi</t>
  </si>
  <si>
    <t>0050: beni strumentali</t>
  </si>
  <si>
    <t>0060: beni di consumo durevoli</t>
  </si>
  <si>
    <t>0070: beni di consumo - non durevoli</t>
  </si>
  <si>
    <t>0080: beni di consumo</t>
  </si>
  <si>
    <t>0090: energia</t>
  </si>
  <si>
    <t>B: estrazione di minerali da cave e miniere</t>
  </si>
  <si>
    <t>D: fornitura di energia elettrica, gas, vapore e aria condizionata</t>
  </si>
  <si>
    <t>Dati estratti il 07 set 2020 09:41 UTC (GMT) da I.Stat</t>
  </si>
  <si>
    <t>beni intermedi</t>
  </si>
  <si>
    <t>beni strumentali</t>
  </si>
  <si>
    <t>beni di consumo durevoli</t>
  </si>
  <si>
    <t>beni di consumo - non durevoli</t>
  </si>
  <si>
    <t>beni di consumo</t>
  </si>
  <si>
    <t>energia</t>
  </si>
  <si>
    <t>totale industria escluse le costruzioni</t>
  </si>
  <si>
    <t>estrazioni da cave e torbiere</t>
  </si>
  <si>
    <t>attività manifatturiere</t>
  </si>
  <si>
    <t>fornitura di energia e gas</t>
  </si>
  <si>
    <t>Giu-2021</t>
  </si>
  <si>
    <t>dati destag</t>
  </si>
  <si>
    <t>Lug-2020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</si>
</sst>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b/>
      <sz val="10"/>
      <name val="Arial"/>
      <family val="2"/>
    </font>
    <font>
      <b/>
      <sz val="10"/>
      <color rgb="FFFFC000"/>
      <name val="Verdana"/>
      <family val="2"/>
    </font>
    <font>
      <b/>
      <u/>
      <sz val="10"/>
      <color rgb="FFFFC000"/>
      <name val="Verdana"/>
      <family val="2"/>
    </font>
    <font>
      <b/>
      <sz val="8"/>
      <name val="Arial"/>
      <family val="2"/>
    </font>
    <font>
      <sz val="8"/>
      <name val="Arial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7">
    <xf numFmtId="0" fontId="0" fillId="0" borderId="0" xfId="0"/>
    <xf numFmtId="0" fontId="25" fillId="0" borderId="10" xfId="0" applyFont="1" applyBorder="1"/>
    <xf numFmtId="0" fontId="23" fillId="33" borderId="12" xfId="0" applyFont="1" applyFill="1" applyBorder="1" applyAlignment="1">
      <alignment vertical="top" wrapText="1"/>
    </xf>
    <xf numFmtId="0" fontId="23" fillId="33" borderId="13" xfId="0" applyFont="1" applyFill="1" applyBorder="1" applyAlignment="1">
      <alignment vertical="top" wrapText="1"/>
    </xf>
    <xf numFmtId="0" fontId="22" fillId="34" borderId="10" xfId="0" applyFont="1" applyFill="1" applyBorder="1" applyAlignment="1">
      <alignment horizontal="center" vertical="top" wrapText="1"/>
    </xf>
    <xf numFmtId="0" fontId="21" fillId="35" borderId="10" xfId="0" applyFont="1" applyFill="1" applyBorder="1" applyAlignment="1">
      <alignment wrapText="1"/>
    </xf>
    <xf numFmtId="0" fontId="27" fillId="36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vertical="top" wrapText="1"/>
    </xf>
    <xf numFmtId="164" fontId="25" fillId="0" borderId="10" xfId="0" applyNumberFormat="1" applyFont="1" applyBorder="1" applyAlignment="1">
      <alignment horizontal="right"/>
    </xf>
    <xf numFmtId="164" fontId="25" fillId="37" borderId="10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25" fillId="0" borderId="10" xfId="0" applyFont="1" applyBorder="1" applyAlignment="1">
      <alignment horizontal="right"/>
    </xf>
    <xf numFmtId="0" fontId="25" fillId="37" borderId="10" xfId="0" applyFont="1" applyFill="1" applyBorder="1" applyAlignment="1">
      <alignment horizontal="right"/>
    </xf>
    <xf numFmtId="164" fontId="25" fillId="0" borderId="0" xfId="0" applyNumberFormat="1" applyFont="1" applyBorder="1" applyAlignment="1">
      <alignment horizontal="right"/>
    </xf>
    <xf numFmtId="0" fontId="24" fillId="33" borderId="11" xfId="0" applyFont="1" applyFill="1" applyBorder="1" applyAlignment="1">
      <alignment vertical="top" wrapText="1"/>
    </xf>
    <xf numFmtId="0" fontId="24" fillId="33" borderId="13" xfId="0" applyFont="1" applyFill="1" applyBorder="1" applyAlignment="1">
      <alignment vertical="top" wrapText="1"/>
    </xf>
    <xf numFmtId="0" fontId="0" fillId="0" borderId="19" xfId="0" applyBorder="1"/>
    <xf numFmtId="0" fontId="28" fillId="38" borderId="19" xfId="0" applyFont="1" applyFill="1" applyBorder="1"/>
    <xf numFmtId="0" fontId="19" fillId="35" borderId="19" xfId="0" applyFont="1" applyFill="1" applyBorder="1" applyAlignment="1">
      <alignment vertical="top" wrapText="1"/>
    </xf>
    <xf numFmtId="164" fontId="31" fillId="38" borderId="19" xfId="0" applyNumberFormat="1" applyFont="1" applyFill="1" applyBorder="1" applyAlignment="1">
      <alignment horizontal="right"/>
    </xf>
    <xf numFmtId="0" fontId="24" fillId="34" borderId="10" xfId="0" applyFont="1" applyFill="1" applyBorder="1" applyAlignment="1">
      <alignment horizontal="center" vertical="top" wrapText="1"/>
    </xf>
    <xf numFmtId="164" fontId="31" fillId="0" borderId="10" xfId="0" applyNumberFormat="1" applyFont="1" applyBorder="1" applyAlignment="1">
      <alignment horizontal="right"/>
    </xf>
    <xf numFmtId="164" fontId="31" fillId="37" borderId="10" xfId="0" applyNumberFormat="1" applyFont="1" applyFill="1" applyBorder="1" applyAlignment="1">
      <alignment horizontal="right"/>
    </xf>
    <xf numFmtId="164" fontId="25" fillId="39" borderId="19" xfId="0" applyNumberFormat="1" applyFont="1" applyFill="1" applyBorder="1" applyAlignment="1">
      <alignment horizontal="right"/>
    </xf>
    <xf numFmtId="2" fontId="28" fillId="38" borderId="19" xfId="0" applyNumberFormat="1" applyFont="1" applyFill="1" applyBorder="1"/>
    <xf numFmtId="2" fontId="0" fillId="0" borderId="19" xfId="0" applyNumberFormat="1" applyBorder="1"/>
    <xf numFmtId="17" fontId="0" fillId="0" borderId="19" xfId="0" quotePrefix="1" applyNumberFormat="1" applyBorder="1"/>
    <xf numFmtId="0" fontId="0" fillId="0" borderId="0" xfId="0"/>
    <xf numFmtId="0" fontId="22" fillId="34" borderId="10" xfId="0" applyFont="1" applyFill="1" applyBorder="1" applyAlignment="1">
      <alignment horizontal="center" vertical="top" wrapText="1"/>
    </xf>
    <xf numFmtId="0" fontId="21" fillId="35" borderId="10" xfId="0" applyFont="1" applyFill="1" applyBorder="1" applyAlignment="1">
      <alignment wrapText="1"/>
    </xf>
    <xf numFmtId="0" fontId="27" fillId="36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vertical="top" wrapText="1"/>
    </xf>
    <xf numFmtId="0" fontId="25" fillId="0" borderId="10" xfId="0" applyNumberFormat="1" applyFont="1" applyBorder="1" applyAlignment="1">
      <alignment horizontal="right"/>
    </xf>
    <xf numFmtId="0" fontId="25" fillId="37" borderId="10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24" fillId="34" borderId="11" xfId="0" applyFont="1" applyFill="1" applyBorder="1" applyAlignment="1">
      <alignment horizontal="right" vertical="center" wrapText="1"/>
    </xf>
    <xf numFmtId="0" fontId="24" fillId="34" borderId="13" xfId="0" applyFont="1" applyFill="1" applyBorder="1" applyAlignment="1">
      <alignment horizontal="right" vertical="center" wrapText="1"/>
    </xf>
    <xf numFmtId="0" fontId="19" fillId="35" borderId="14" xfId="0" applyFont="1" applyFill="1" applyBorder="1" applyAlignment="1">
      <alignment vertical="top" wrapText="1"/>
    </xf>
    <xf numFmtId="0" fontId="19" fillId="35" borderId="16" xfId="0" applyFont="1" applyFill="1" applyBorder="1" applyAlignment="1">
      <alignment vertical="top" wrapText="1"/>
    </xf>
    <xf numFmtId="0" fontId="19" fillId="35" borderId="15" xfId="0" applyFont="1" applyFill="1" applyBorder="1" applyAlignment="1">
      <alignment vertical="top" wrapText="1"/>
    </xf>
    <xf numFmtId="0" fontId="30" fillId="33" borderId="11" xfId="0" applyFont="1" applyFill="1" applyBorder="1" applyAlignment="1">
      <alignment horizontal="left" vertical="top" wrapText="1"/>
    </xf>
    <xf numFmtId="0" fontId="30" fillId="33" borderId="13" xfId="0" applyFont="1" applyFill="1" applyBorder="1" applyAlignment="1">
      <alignment horizontal="left" vertical="top" wrapText="1"/>
    </xf>
    <xf numFmtId="0" fontId="26" fillId="0" borderId="17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4" fillId="33" borderId="11" xfId="0" applyFont="1" applyFill="1" applyBorder="1" applyAlignment="1">
      <alignment horizontal="right" vertical="top" wrapText="1"/>
    </xf>
    <xf numFmtId="0" fontId="24" fillId="33" borderId="13" xfId="0" applyFont="1" applyFill="1" applyBorder="1" applyAlignment="1">
      <alignment horizontal="right"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9" fillId="33" borderId="11" xfId="0" applyFont="1" applyFill="1" applyBorder="1" applyAlignment="1">
      <alignment vertical="top" wrapText="1"/>
    </xf>
    <xf numFmtId="0" fontId="29" fillId="33" borderId="13" xfId="0" applyFont="1" applyFill="1" applyBorder="1" applyAlignment="1">
      <alignment vertical="top" wrapText="1"/>
    </xf>
    <xf numFmtId="0" fontId="29" fillId="33" borderId="12" xfId="0" applyFont="1" applyFill="1" applyBorder="1" applyAlignment="1">
      <alignment vertical="top" wrapText="1"/>
    </xf>
    <xf numFmtId="0" fontId="24" fillId="34" borderId="12" xfId="0" applyFont="1" applyFill="1" applyBorder="1" applyAlignment="1">
      <alignment horizontal="right" vertical="center" wrapText="1"/>
    </xf>
    <xf numFmtId="0" fontId="24" fillId="33" borderId="12" xfId="0" applyFont="1" applyFill="1" applyBorder="1" applyAlignment="1">
      <alignment horizontal="right" vertical="top" wrapText="1"/>
    </xf>
    <xf numFmtId="0" fontId="30" fillId="33" borderId="11" xfId="0" applyFont="1" applyFill="1" applyBorder="1" applyAlignment="1">
      <alignment vertical="top" wrapText="1"/>
    </xf>
    <xf numFmtId="0" fontId="30" fillId="33" borderId="13" xfId="0" applyFont="1" applyFill="1" applyBorder="1" applyAlignment="1">
      <alignment vertical="top" wrapText="1"/>
    </xf>
    <xf numFmtId="0" fontId="30" fillId="33" borderId="12" xfId="0" applyFont="1" applyFill="1" applyBorder="1" applyAlignment="1">
      <alignment vertical="top" wrapText="1"/>
    </xf>
  </cellXfs>
  <cellStyles count="61">
    <cellStyle name="20% - Colore 1" xfId="19" builtinId="30" customBuiltin="1"/>
    <cellStyle name="20% - Colore 1 2" xfId="43" xr:uid="{F4216077-6CEA-435B-8725-26AE84604F0B}"/>
    <cellStyle name="20% - Colore 2" xfId="23" builtinId="34" customBuiltin="1"/>
    <cellStyle name="20% - Colore 2 2" xfId="46" xr:uid="{D655FAE8-55F1-4867-AFE2-45E3FB69A2E7}"/>
    <cellStyle name="20% - Colore 3" xfId="27" builtinId="38" customBuiltin="1"/>
    <cellStyle name="20% - Colore 3 2" xfId="49" xr:uid="{54D81E44-6DE3-43C4-B6B7-C25D4834CFF8}"/>
    <cellStyle name="20% - Colore 4" xfId="31" builtinId="42" customBuiltin="1"/>
    <cellStyle name="20% - Colore 4 2" xfId="52" xr:uid="{6A4F4751-5EFA-4A3D-A909-90B216433EF0}"/>
    <cellStyle name="20% - Colore 5" xfId="35" builtinId="46" customBuiltin="1"/>
    <cellStyle name="20% - Colore 5 2" xfId="55" xr:uid="{071F53FF-60AE-435A-9F0D-25FA7D3BA614}"/>
    <cellStyle name="20% - Colore 6" xfId="39" builtinId="50" customBuiltin="1"/>
    <cellStyle name="20% - Colore 6 2" xfId="58" xr:uid="{0DF83334-F39A-4329-B71A-A9690DD150A3}"/>
    <cellStyle name="40% - Colore 1" xfId="20" builtinId="31" customBuiltin="1"/>
    <cellStyle name="40% - Colore 1 2" xfId="44" xr:uid="{F980ACF1-7BF8-4F20-87CD-9C8B70101CF9}"/>
    <cellStyle name="40% - Colore 2" xfId="24" builtinId="35" customBuiltin="1"/>
    <cellStyle name="40% - Colore 2 2" xfId="47" xr:uid="{7393A90A-1380-4E34-BD17-8743A0E08E53}"/>
    <cellStyle name="40% - Colore 3" xfId="28" builtinId="39" customBuiltin="1"/>
    <cellStyle name="40% - Colore 3 2" xfId="50" xr:uid="{8A72E1CF-FB04-4A57-AC1F-D5109166EC75}"/>
    <cellStyle name="40% - Colore 4" xfId="32" builtinId="43" customBuiltin="1"/>
    <cellStyle name="40% - Colore 4 2" xfId="53" xr:uid="{EF1539AB-8C25-4058-B72D-B530EF97D468}"/>
    <cellStyle name="40% - Colore 5" xfId="36" builtinId="47" customBuiltin="1"/>
    <cellStyle name="40% - Colore 5 2" xfId="56" xr:uid="{86C6F482-859B-48E6-BEC9-0CA193B1E73C}"/>
    <cellStyle name="40% - Colore 6" xfId="40" builtinId="51" customBuiltin="1"/>
    <cellStyle name="40% - Colore 6 2" xfId="59" xr:uid="{FE291844-FA1A-440F-A650-12795CAC1410}"/>
    <cellStyle name="60% - Colore 1" xfId="21" builtinId="32" customBuiltin="1"/>
    <cellStyle name="60% - Colore 1 2" xfId="45" xr:uid="{78BAD450-6DCA-43E2-8D8D-D16B5260CE9F}"/>
    <cellStyle name="60% - Colore 2" xfId="25" builtinId="36" customBuiltin="1"/>
    <cellStyle name="60% - Colore 2 2" xfId="48" xr:uid="{44C3955D-BA73-4A30-944F-A384B6668E81}"/>
    <cellStyle name="60% - Colore 3" xfId="29" builtinId="40" customBuiltin="1"/>
    <cellStyle name="60% - Colore 3 2" xfId="51" xr:uid="{AEBE4CD5-B444-4CF8-8BE2-2B1662BF7BDC}"/>
    <cellStyle name="60% - Colore 4" xfId="33" builtinId="44" customBuiltin="1"/>
    <cellStyle name="60% - Colore 4 2" xfId="54" xr:uid="{4BE42A9A-2D41-464D-A961-F965FDE75DF3}"/>
    <cellStyle name="60% - Colore 5" xfId="37" builtinId="48" customBuiltin="1"/>
    <cellStyle name="60% - Colore 5 2" xfId="57" xr:uid="{442BFDD6-8CCE-48CE-887F-9DDE1FD9304F}"/>
    <cellStyle name="60% - Colore 6" xfId="41" builtinId="52" customBuiltin="1"/>
    <cellStyle name="60% - Colore 6 2" xfId="60" xr:uid="{CC8B7120-38CB-461F-8A93-2BE08D778649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Nota 2" xfId="42" xr:uid="{0C0D08EC-75FC-4498-A2D8-863C4736776F}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287429106327E-2"/>
          <c:y val="1.9808343106047913E-2"/>
          <c:w val="0.90285626766022353"/>
          <c:h val="0.76534202030055976"/>
        </c:manualLayout>
      </c:layout>
      <c:lineChart>
        <c:grouping val="standard"/>
        <c:varyColors val="0"/>
        <c:ser>
          <c:idx val="0"/>
          <c:order val="0"/>
          <c:tx>
            <c:strRef>
              <c:f>'Fatturato prodotti industria'!$B$30</c:f>
              <c:strCache>
                <c:ptCount val="1"/>
                <c:pt idx="0">
                  <c:v>dati grezzi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0052526524350331E-3"/>
                  <c:y val="-0.2713864306784660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15-4A7E-A08D-9C98C6FCB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'Fatturato prodotti industria'!$C$29:$AF$29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'Fatturato prodotti industria'!$C$30:$AF$30</c:f>
              <c:numCache>
                <c:formatCode>General</c:formatCode>
                <c:ptCount val="30"/>
                <c:pt idx="0">
                  <c:v>1.709507042253521</c:v>
                </c:pt>
                <c:pt idx="1">
                  <c:v>1.7764084507042255</c:v>
                </c:pt>
                <c:pt idx="2">
                  <c:v>2.0528169014084505</c:v>
                </c:pt>
                <c:pt idx="3">
                  <c:v>1.785211267605634</c:v>
                </c:pt>
                <c:pt idx="4">
                  <c:v>2.0774647887323945</c:v>
                </c:pt>
                <c:pt idx="5">
                  <c:v>2.0950704225352115</c:v>
                </c:pt>
                <c:pt idx="6">
                  <c:v>2.091549295774648</c:v>
                </c:pt>
                <c:pt idx="7">
                  <c:v>1.3785211267605635</c:v>
                </c:pt>
                <c:pt idx="8">
                  <c:v>1.9507042253521127</c:v>
                </c:pt>
                <c:pt idx="9">
                  <c:v>2.0774647887323945</c:v>
                </c:pt>
                <c:pt idx="10">
                  <c:v>2.0140845070422535</c:v>
                </c:pt>
                <c:pt idx="11">
                  <c:v>1.8397887323943662</c:v>
                </c:pt>
                <c:pt idx="12">
                  <c:v>1.7235915492957747</c:v>
                </c:pt>
                <c:pt idx="13">
                  <c:v>1.7940140845070425</c:v>
                </c:pt>
                <c:pt idx="14">
                  <c:v>2.0140845070422535</c:v>
                </c:pt>
                <c:pt idx="15">
                  <c:v>1.8327464788732395</c:v>
                </c:pt>
                <c:pt idx="16">
                  <c:v>2.086267605633803</c:v>
                </c:pt>
                <c:pt idx="17">
                  <c:v>2.019366197183099</c:v>
                </c:pt>
                <c:pt idx="18">
                  <c:v>2.147887323943662</c:v>
                </c:pt>
                <c:pt idx="19">
                  <c:v>1.3063380281690142</c:v>
                </c:pt>
                <c:pt idx="20">
                  <c:v>1.9806338028169015</c:v>
                </c:pt>
                <c:pt idx="21">
                  <c:v>2.0721830985915495</c:v>
                </c:pt>
                <c:pt idx="22">
                  <c:v>1.9542253521126762</c:v>
                </c:pt>
                <c:pt idx="23">
                  <c:v>1.869718309859155</c:v>
                </c:pt>
                <c:pt idx="24">
                  <c:v>1.734154929577465</c:v>
                </c:pt>
                <c:pt idx="25">
                  <c:v>1.813380281690141</c:v>
                </c:pt>
                <c:pt idx="26">
                  <c:v>1.070388349514563</c:v>
                </c:pt>
                <c:pt idx="27">
                  <c:v>0.68932038834951448</c:v>
                </c:pt>
                <c:pt idx="28">
                  <c:v>1</c:v>
                </c:pt>
                <c:pt idx="29">
                  <c:v>1.200242718446602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5-4A7E-A08D-9C98C6FCB4B0}"/>
            </c:ext>
          </c:extLst>
        </c:ser>
        <c:ser>
          <c:idx val="1"/>
          <c:order val="1"/>
          <c:tx>
            <c:strRef>
              <c:f>'Fatturato prodotti industria'!$B$31</c:f>
              <c:strCache>
                <c:ptCount val="1"/>
                <c:pt idx="0">
                  <c:v>dati corretti per gli effetti di calendario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4722694959307015E-2"/>
                  <c:y val="-0.150442477876106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15-4A7E-A08D-9C98C6FCB4B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'Fatturato prodotti industria'!$C$29:$AF$29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'Fatturato prodotti industria'!$C$31:$AF$31</c:f>
              <c:numCache>
                <c:formatCode>General</c:formatCode>
                <c:ptCount val="30"/>
                <c:pt idx="0">
                  <c:v>1.6987295825771322</c:v>
                </c:pt>
                <c:pt idx="1">
                  <c:v>1.8493647912885662</c:v>
                </c:pt>
                <c:pt idx="2">
                  <c:v>2.1215970961887476</c:v>
                </c:pt>
                <c:pt idx="3">
                  <c:v>1.9038112522686026</c:v>
                </c:pt>
                <c:pt idx="4">
                  <c:v>2.1125226860254083</c:v>
                </c:pt>
                <c:pt idx="5">
                  <c:v>2.1506352087114338</c:v>
                </c:pt>
                <c:pt idx="6">
                  <c:v>2.1760435571687839</c:v>
                </c:pt>
                <c:pt idx="7">
                  <c:v>1.4010889292196007</c:v>
                </c:pt>
                <c:pt idx="8">
                  <c:v>2.1125226860254083</c:v>
                </c:pt>
                <c:pt idx="9">
                  <c:v>2.0925589836660614</c:v>
                </c:pt>
                <c:pt idx="10">
                  <c:v>2.0671506352087117</c:v>
                </c:pt>
                <c:pt idx="11">
                  <c:v>1.9655172413793103</c:v>
                </c:pt>
                <c:pt idx="12">
                  <c:v>1.7132486388384756</c:v>
                </c:pt>
                <c:pt idx="13">
                  <c:v>1.8675136116152451</c:v>
                </c:pt>
                <c:pt idx="14">
                  <c:v>2.1470054446460978</c:v>
                </c:pt>
                <c:pt idx="15">
                  <c:v>1.8929219600725953</c:v>
                </c:pt>
                <c:pt idx="16">
                  <c:v>2.1197822141560798</c:v>
                </c:pt>
                <c:pt idx="17">
                  <c:v>2.1379310344827585</c:v>
                </c:pt>
                <c:pt idx="18">
                  <c:v>2.1651542649727769</c:v>
                </c:pt>
                <c:pt idx="19">
                  <c:v>1.3702359346642468</c:v>
                </c:pt>
                <c:pt idx="20">
                  <c:v>2.0780399274047188</c:v>
                </c:pt>
                <c:pt idx="21">
                  <c:v>2.0889292196007259</c:v>
                </c:pt>
                <c:pt idx="22">
                  <c:v>2.0707803992740472</c:v>
                </c:pt>
                <c:pt idx="23">
                  <c:v>1.9364791288566243</c:v>
                </c:pt>
                <c:pt idx="24">
                  <c:v>1.778584392014519</c:v>
                </c:pt>
                <c:pt idx="25">
                  <c:v>1.8874773139745915</c:v>
                </c:pt>
                <c:pt idx="26">
                  <c:v>1.0207852193995381</c:v>
                </c:pt>
                <c:pt idx="27">
                  <c:v>0.63625866050808322</c:v>
                </c:pt>
                <c:pt idx="28">
                  <c:v>1</c:v>
                </c:pt>
                <c:pt idx="29">
                  <c:v>1.1374133949191687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5-4A7E-A08D-9C98C6FCB4B0}"/>
            </c:ext>
          </c:extLst>
        </c:ser>
        <c:ser>
          <c:idx val="2"/>
          <c:order val="2"/>
          <c:tx>
            <c:strRef>
              <c:f>'Fatturato prodotti industria'!$B$32</c:f>
              <c:strCache>
                <c:ptCount val="1"/>
                <c:pt idx="0">
                  <c:v>dati destagionalizzati</c:v>
                </c:pt>
              </c:strCache>
            </c:strRef>
          </c:tx>
          <c:spPr>
            <a:ln w="44450" cap="rnd" cmpd="dbl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0.17980148474583252"/>
                  <c:y val="0.18584070796460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15-4A7E-A08D-9C98C6FCB4B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'Fatturato prodotti industria'!$C$29:$AF$29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'Fatturato prodotti industria'!$C$32:$AF$32</c:f>
              <c:numCache>
                <c:formatCode>General</c:formatCode>
                <c:ptCount val="30"/>
                <c:pt idx="0">
                  <c:v>1.868881118881119</c:v>
                </c:pt>
                <c:pt idx="1">
                  <c:v>1.8723776223776223</c:v>
                </c:pt>
                <c:pt idx="2">
                  <c:v>1.881118881118881</c:v>
                </c:pt>
                <c:pt idx="3">
                  <c:v>1.8986013986013983</c:v>
                </c:pt>
                <c:pt idx="4">
                  <c:v>1.9160839160839158</c:v>
                </c:pt>
                <c:pt idx="5">
                  <c:v>1.9213286713286712</c:v>
                </c:pt>
                <c:pt idx="6">
                  <c:v>1.9003496503496502</c:v>
                </c:pt>
                <c:pt idx="7">
                  <c:v>1.9283216783216781</c:v>
                </c:pt>
                <c:pt idx="8">
                  <c:v>1.9213286713286712</c:v>
                </c:pt>
                <c:pt idx="9">
                  <c:v>1.9055944055944054</c:v>
                </c:pt>
                <c:pt idx="10">
                  <c:v>1.9003496503496502</c:v>
                </c:pt>
                <c:pt idx="11">
                  <c:v>1.8583916083916083</c:v>
                </c:pt>
                <c:pt idx="12">
                  <c:v>1.8741258741258742</c:v>
                </c:pt>
                <c:pt idx="13">
                  <c:v>1.8863636363636365</c:v>
                </c:pt>
                <c:pt idx="14">
                  <c:v>1.9003496503496502</c:v>
                </c:pt>
                <c:pt idx="15">
                  <c:v>1.8863636363636365</c:v>
                </c:pt>
                <c:pt idx="16">
                  <c:v>1.9195804195804194</c:v>
                </c:pt>
                <c:pt idx="17">
                  <c:v>1.9160839160839158</c:v>
                </c:pt>
                <c:pt idx="18">
                  <c:v>1.8968531468531467</c:v>
                </c:pt>
                <c:pt idx="19">
                  <c:v>1.8898601398601396</c:v>
                </c:pt>
                <c:pt idx="20">
                  <c:v>1.8916083916083917</c:v>
                </c:pt>
                <c:pt idx="21">
                  <c:v>1.9003496503496502</c:v>
                </c:pt>
                <c:pt idx="22">
                  <c:v>1.8986013986013983</c:v>
                </c:pt>
                <c:pt idx="23">
                  <c:v>1.8391608391608392</c:v>
                </c:pt>
                <c:pt idx="24">
                  <c:v>1.9335664335664333</c:v>
                </c:pt>
                <c:pt idx="25">
                  <c:v>1.8968531468531467</c:v>
                </c:pt>
                <c:pt idx="26">
                  <c:v>0.99508599508599505</c:v>
                </c:pt>
                <c:pt idx="27">
                  <c:v>0.70270270270270274</c:v>
                </c:pt>
                <c:pt idx="28">
                  <c:v>1</c:v>
                </c:pt>
                <c:pt idx="29">
                  <c:v>1.1339066339066337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15-4A7E-A08D-9C98C6FCB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6820593457189E-4"/>
          <c:y val="0.94013076905209869"/>
          <c:w val="0.98365698458623763"/>
          <c:h val="5.9869230947901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57805947514663E-2"/>
          <c:y val="1.9808375722946137E-2"/>
          <c:w val="0.90285626766022353"/>
          <c:h val="0.70634497015306719"/>
        </c:manualLayout>
      </c:layout>
      <c:lineChart>
        <c:grouping val="standard"/>
        <c:varyColors val="0"/>
        <c:ser>
          <c:idx val="0"/>
          <c:order val="0"/>
          <c:tx>
            <c:strRef>
              <c:f>ProduzioneVolumi!$B$48</c:f>
              <c:strCache>
                <c:ptCount val="1"/>
                <c:pt idx="0">
                  <c:v>beni intermedi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0052526524350331E-3"/>
                  <c:y val="-0.2713864306784660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D3-4F0B-A9F3-234D682D6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Lug-2020</c:v>
                </c:pt>
              </c:strCache>
            </c:strRef>
          </c:cat>
          <c:val>
            <c:numRef>
              <c:f>ProduzioneVolumi!$O$48:$AG$48</c:f>
              <c:numCache>
                <c:formatCode>0.00</c:formatCode>
                <c:ptCount val="19"/>
                <c:pt idx="0">
                  <c:v>1.2052505966587113</c:v>
                </c:pt>
                <c:pt idx="1">
                  <c:v>1.2589498806682577</c:v>
                </c:pt>
                <c:pt idx="2">
                  <c:v>1.3532219570405728</c:v>
                </c:pt>
                <c:pt idx="3">
                  <c:v>1.2159904534606207</c:v>
                </c:pt>
                <c:pt idx="4">
                  <c:v>1.3866348448687351</c:v>
                </c:pt>
                <c:pt idx="5">
                  <c:v>1.2744630071599046</c:v>
                </c:pt>
                <c:pt idx="6">
                  <c:v>1.4152744630071599</c:v>
                </c:pt>
                <c:pt idx="7">
                  <c:v>0.7004773269689738</c:v>
                </c:pt>
                <c:pt idx="8">
                  <c:v>1.2756563245823389</c:v>
                </c:pt>
                <c:pt idx="9">
                  <c:v>1.3711217183770885</c:v>
                </c:pt>
                <c:pt idx="10">
                  <c:v>1.230310262529833</c:v>
                </c:pt>
                <c:pt idx="11">
                  <c:v>0.95942720763723155</c:v>
                </c:pt>
                <c:pt idx="12">
                  <c:v>1.1634844868735084</c:v>
                </c:pt>
                <c:pt idx="13">
                  <c:v>1.2362768496420047</c:v>
                </c:pt>
                <c:pt idx="14">
                  <c:v>0.9940334128878282</c:v>
                </c:pt>
                <c:pt idx="15">
                  <c:v>0.66229116945107402</c:v>
                </c:pt>
                <c:pt idx="16">
                  <c:v>1</c:v>
                </c:pt>
                <c:pt idx="17">
                  <c:v>1.1109785202863962</c:v>
                </c:pt>
                <c:pt idx="18">
                  <c:v>1.2553699284009547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3-4F0B-A9F3-234D682D6136}"/>
            </c:ext>
          </c:extLst>
        </c:ser>
        <c:ser>
          <c:idx val="1"/>
          <c:order val="1"/>
          <c:tx>
            <c:strRef>
              <c:f>ProduzioneVolumi!$B$49</c:f>
              <c:strCache>
                <c:ptCount val="1"/>
                <c:pt idx="0">
                  <c:v>beni strumentali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ProduzioneVolumi!$O$47:$AG$47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Lug-2020</c:v>
                </c:pt>
              </c:strCache>
            </c:strRef>
          </c:cat>
          <c:val>
            <c:numRef>
              <c:f>ProduzioneVolumi!$O$49:$AG$49</c:f>
              <c:numCache>
                <c:formatCode>0.00</c:formatCode>
                <c:ptCount val="19"/>
                <c:pt idx="0">
                  <c:v>1.1534216335540839</c:v>
                </c:pt>
                <c:pt idx="1">
                  <c:v>1.2483443708609272</c:v>
                </c:pt>
                <c:pt idx="2">
                  <c:v>1.3377483443708611</c:v>
                </c:pt>
                <c:pt idx="3">
                  <c:v>1.196467991169978</c:v>
                </c:pt>
                <c:pt idx="4">
                  <c:v>1.3940397350993379</c:v>
                </c:pt>
                <c:pt idx="5">
                  <c:v>1.2737306843267109</c:v>
                </c:pt>
                <c:pt idx="6">
                  <c:v>1.3620309050772628</c:v>
                </c:pt>
                <c:pt idx="7">
                  <c:v>0.67770419426048567</c:v>
                </c:pt>
                <c:pt idx="8">
                  <c:v>1.2671081677704195</c:v>
                </c:pt>
                <c:pt idx="9">
                  <c:v>1.3675496688741724</c:v>
                </c:pt>
                <c:pt idx="10">
                  <c:v>1.2339955849889626</c:v>
                </c:pt>
                <c:pt idx="11">
                  <c:v>1.0320088300220751</c:v>
                </c:pt>
                <c:pt idx="12">
                  <c:v>1.1346578366445916</c:v>
                </c:pt>
                <c:pt idx="13">
                  <c:v>1.2384105960264902</c:v>
                </c:pt>
                <c:pt idx="14">
                  <c:v>0.84657836644591622</c:v>
                </c:pt>
                <c:pt idx="15">
                  <c:v>0.58830022075055188</c:v>
                </c:pt>
                <c:pt idx="16">
                  <c:v>1</c:v>
                </c:pt>
                <c:pt idx="17">
                  <c:v>1.1081677704194262</c:v>
                </c:pt>
                <c:pt idx="18">
                  <c:v>1.2693156732891833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D3-4F0B-A9F3-234D682D6136}"/>
            </c:ext>
          </c:extLst>
        </c:ser>
        <c:ser>
          <c:idx val="2"/>
          <c:order val="2"/>
          <c:tx>
            <c:strRef>
              <c:f>ProduzioneVolumi!$B$50</c:f>
              <c:strCache>
                <c:ptCount val="1"/>
                <c:pt idx="0">
                  <c:v>beni di consumo durevoli</c:v>
                </c:pt>
              </c:strCache>
            </c:strRef>
          </c:tx>
          <c:spPr>
            <a:ln w="22225" cap="rnd" cmpd="sng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9.141581449699987E-2"/>
                  <c:y val="-8.8495575221239006E-3"/>
                </c:manualLayout>
              </c:layout>
              <c:tx>
                <c:rich>
                  <a:bodyPr/>
                  <a:lstStyle/>
                  <a:p>
                    <a:fld id="{772BB2C6-CC00-43DC-A1E6-0F10E2BE0381}" type="VALUE">
                      <a:rPr lang="en-US" sz="1100" b="1"/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953-436D-B839-D769A643A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Lug-2020</c:v>
                </c:pt>
              </c:strCache>
            </c:strRef>
          </c:cat>
          <c:val>
            <c:numRef>
              <c:f>ProduzioneVolumi!$O$50:$AG$50</c:f>
              <c:numCache>
                <c:formatCode>0.00</c:formatCode>
                <c:ptCount val="19"/>
                <c:pt idx="0">
                  <c:v>1.2035851472471191</c:v>
                </c:pt>
                <c:pt idx="1">
                  <c:v>1.3969270166453265</c:v>
                </c:pt>
                <c:pt idx="2">
                  <c:v>1.5403329065300897</c:v>
                </c:pt>
                <c:pt idx="3">
                  <c:v>1.3469910371318823</c:v>
                </c:pt>
                <c:pt idx="4">
                  <c:v>1.6017925736235596</c:v>
                </c:pt>
                <c:pt idx="5">
                  <c:v>1.4212548015364919</c:v>
                </c:pt>
                <c:pt idx="6">
                  <c:v>1.6632522407170296</c:v>
                </c:pt>
                <c:pt idx="7">
                  <c:v>0.69014084507042261</c:v>
                </c:pt>
                <c:pt idx="8">
                  <c:v>1.4391805377720872</c:v>
                </c:pt>
                <c:pt idx="9">
                  <c:v>1.619718309859155</c:v>
                </c:pt>
                <c:pt idx="10">
                  <c:v>1.5121638924455827</c:v>
                </c:pt>
                <c:pt idx="11">
                  <c:v>1.2637644046094751</c:v>
                </c:pt>
                <c:pt idx="12">
                  <c:v>1.267605633802817</c:v>
                </c:pt>
                <c:pt idx="13">
                  <c:v>1.3930857874519846</c:v>
                </c:pt>
                <c:pt idx="14">
                  <c:v>0.82074263764404609</c:v>
                </c:pt>
                <c:pt idx="15">
                  <c:v>0.235595390524968</c:v>
                </c:pt>
                <c:pt idx="16">
                  <c:v>1</c:v>
                </c:pt>
                <c:pt idx="17">
                  <c:v>1.3201024327784892</c:v>
                </c:pt>
                <c:pt idx="18">
                  <c:v>1.5813060179257363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D3-4F0B-A9F3-234D682D6136}"/>
            </c:ext>
          </c:extLst>
        </c:ser>
        <c:ser>
          <c:idx val="3"/>
          <c:order val="3"/>
          <c:tx>
            <c:strRef>
              <c:f>ProduzioneVolumi!$B$51</c:f>
              <c:strCache>
                <c:ptCount val="1"/>
                <c:pt idx="0">
                  <c:v>beni di consumo - non durevoli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ProduzioneVolumi!$O$47:$AG$47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Lug-2020</c:v>
                </c:pt>
              </c:strCache>
            </c:strRef>
          </c:cat>
          <c:val>
            <c:numRef>
              <c:f>ProduzioneVolumi!$O$51:$AG$51</c:f>
              <c:numCache>
                <c:formatCode>0.00</c:formatCode>
                <c:ptCount val="19"/>
                <c:pt idx="0">
                  <c:v>1.213302752293578</c:v>
                </c:pt>
                <c:pt idx="1">
                  <c:v>1.198394495412844</c:v>
                </c:pt>
                <c:pt idx="2">
                  <c:v>1.253440366972477</c:v>
                </c:pt>
                <c:pt idx="3">
                  <c:v>1.0940366972477065</c:v>
                </c:pt>
                <c:pt idx="4">
                  <c:v>1.286697247706422</c:v>
                </c:pt>
                <c:pt idx="5">
                  <c:v>1.1995412844036697</c:v>
                </c:pt>
                <c:pt idx="6">
                  <c:v>1.3623853211009174</c:v>
                </c:pt>
                <c:pt idx="7">
                  <c:v>0.89334862385321101</c:v>
                </c:pt>
                <c:pt idx="8">
                  <c:v>1.2522935779816513</c:v>
                </c:pt>
                <c:pt idx="9">
                  <c:v>1.3337155963302751</c:v>
                </c:pt>
                <c:pt idx="10">
                  <c:v>1.2419724770642202</c:v>
                </c:pt>
                <c:pt idx="11">
                  <c:v>1.0091743119266054</c:v>
                </c:pt>
                <c:pt idx="12">
                  <c:v>1.1674311926605503</c:v>
                </c:pt>
                <c:pt idx="13">
                  <c:v>1.1594036697247705</c:v>
                </c:pt>
                <c:pt idx="14">
                  <c:v>1.0149082568807339</c:v>
                </c:pt>
                <c:pt idx="15">
                  <c:v>0.78440366972477071</c:v>
                </c:pt>
                <c:pt idx="16">
                  <c:v>1</c:v>
                </c:pt>
                <c:pt idx="17">
                  <c:v>1.0951834862385321</c:v>
                </c:pt>
                <c:pt idx="18">
                  <c:v>1.2775229357798166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D3-4F0B-A9F3-234D682D6136}"/>
            </c:ext>
          </c:extLst>
        </c:ser>
        <c:ser>
          <c:idx val="5"/>
          <c:order val="5"/>
          <c:tx>
            <c:strRef>
              <c:f>ProduzioneVolumi!$B$52</c:f>
              <c:strCache>
                <c:ptCount val="1"/>
                <c:pt idx="0">
                  <c:v>energia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1148270060609883E-2"/>
                  <c:y val="-5.0147492625368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53-436D-B839-D769A643A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Lug-2020</c:v>
                </c:pt>
              </c:strCache>
            </c:strRef>
          </c:cat>
          <c:val>
            <c:numRef>
              <c:f>ProduzioneVolumi!$O$52:$AG$52</c:f>
              <c:numCache>
                <c:formatCode>0.00</c:formatCode>
                <c:ptCount val="19"/>
                <c:pt idx="0">
                  <c:v>1.3741092636579573</c:v>
                </c:pt>
                <c:pt idx="1">
                  <c:v>1.178147268408551</c:v>
                </c:pt>
                <c:pt idx="2">
                  <c:v>1.165083135391924</c:v>
                </c:pt>
                <c:pt idx="3">
                  <c:v>1.0795724465558194</c:v>
                </c:pt>
                <c:pt idx="4">
                  <c:v>1.0878859857482184</c:v>
                </c:pt>
                <c:pt idx="5">
                  <c:v>1.1615201900237528</c:v>
                </c:pt>
                <c:pt idx="6">
                  <c:v>1.3836104513064134</c:v>
                </c:pt>
                <c:pt idx="7">
                  <c:v>1.2339667458432304</c:v>
                </c:pt>
                <c:pt idx="8">
                  <c:v>1.165083135391924</c:v>
                </c:pt>
                <c:pt idx="9">
                  <c:v>1.1342042755344417</c:v>
                </c:pt>
                <c:pt idx="10">
                  <c:v>1.1437054631828978</c:v>
                </c:pt>
                <c:pt idx="11">
                  <c:v>1.1947743467933492</c:v>
                </c:pt>
                <c:pt idx="12">
                  <c:v>1.2755344418052257</c:v>
                </c:pt>
                <c:pt idx="13">
                  <c:v>1.167458432304038</c:v>
                </c:pt>
                <c:pt idx="14">
                  <c:v>1.0475059382422802</c:v>
                </c:pt>
                <c:pt idx="15">
                  <c:v>0.93349168646080749</c:v>
                </c:pt>
                <c:pt idx="16">
                  <c:v>1</c:v>
                </c:pt>
                <c:pt idx="17">
                  <c:v>1.0950118764845607</c:v>
                </c:pt>
                <c:pt idx="18">
                  <c:v>1.2897862232779096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0D3-4F0B-A9F3-234D682D6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ProduzioneVolumi!#REF!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ProduzioneVolumi!$O$47:$AG$47</c15:sqref>
                        </c15:formulaRef>
                      </c:ext>
                    </c:extLst>
                    <c:strCache>
                      <c:ptCount val="19"/>
                      <c:pt idx="0">
                        <c:v>Gen-2019</c:v>
                      </c:pt>
                      <c:pt idx="1">
                        <c:v>Feb-2019</c:v>
                      </c:pt>
                      <c:pt idx="2">
                        <c:v>Mar-2019</c:v>
                      </c:pt>
                      <c:pt idx="3">
                        <c:v>Apr-2019</c:v>
                      </c:pt>
                      <c:pt idx="4">
                        <c:v>Mag-2019</c:v>
                      </c:pt>
                      <c:pt idx="5">
                        <c:v>Giu-2019</c:v>
                      </c:pt>
                      <c:pt idx="6">
                        <c:v>Lug-2019</c:v>
                      </c:pt>
                      <c:pt idx="7">
                        <c:v>Ago-2019</c:v>
                      </c:pt>
                      <c:pt idx="8">
                        <c:v>Set-2019</c:v>
                      </c:pt>
                      <c:pt idx="9">
                        <c:v>Ott-2019</c:v>
                      </c:pt>
                      <c:pt idx="10">
                        <c:v>Nov-2019</c:v>
                      </c:pt>
                      <c:pt idx="11">
                        <c:v>Dic-2019</c:v>
                      </c:pt>
                      <c:pt idx="12">
                        <c:v>Gen-2020</c:v>
                      </c:pt>
                      <c:pt idx="13">
                        <c:v>Feb-2020</c:v>
                      </c:pt>
                      <c:pt idx="14">
                        <c:v>Mar-2020</c:v>
                      </c:pt>
                      <c:pt idx="15">
                        <c:v>Apr-2020</c:v>
                      </c:pt>
                      <c:pt idx="16">
                        <c:v>Mag-2020</c:v>
                      </c:pt>
                      <c:pt idx="17">
                        <c:v>Giu-2020</c:v>
                      </c:pt>
                      <c:pt idx="18">
                        <c:v>Lug-2020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ProduzioneVolumi!#REF!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E0D3-4F0B-A9F3-234D682D6136}"/>
                  </c:ext>
                </c:extLst>
              </c15:ser>
            </c15:filteredLineSeries>
          </c:ext>
        </c:extLst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1.7000000000000002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6820593457189E-4"/>
          <c:y val="0.87523401388985655"/>
          <c:w val="0.99056846614017569"/>
          <c:h val="0.12476598611014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57805947514663E-2"/>
          <c:y val="1.9808375722946137E-2"/>
          <c:w val="0.90285626766022353"/>
          <c:h val="0.70634497015306719"/>
        </c:manualLayout>
      </c:layout>
      <c:lineChart>
        <c:grouping val="standard"/>
        <c:varyColors val="0"/>
        <c:ser>
          <c:idx val="0"/>
          <c:order val="0"/>
          <c:tx>
            <c:strRef>
              <c:f>ProduzioneVolumi!$B$53</c:f>
              <c:strCache>
                <c:ptCount val="1"/>
                <c:pt idx="0">
                  <c:v>totale industria escluse le costruzioni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ProduzioneVolumi!$C$47:$AG$47</c:f>
              <c:strCache>
                <c:ptCount val="31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  <c:pt idx="30">
                  <c:v>Lug-2020</c:v>
                </c:pt>
              </c:strCache>
            </c:strRef>
          </c:cat>
          <c:val>
            <c:numRef>
              <c:f>ProduzioneVolumi!$O$53:$AG$53</c:f>
              <c:numCache>
                <c:formatCode>0.00</c:formatCode>
                <c:ptCount val="19"/>
                <c:pt idx="0">
                  <c:v>1.2106481481481479</c:v>
                </c:pt>
                <c:pt idx="1">
                  <c:v>1.2361111111111109</c:v>
                </c:pt>
                <c:pt idx="2">
                  <c:v>1.3101851851851851</c:v>
                </c:pt>
                <c:pt idx="3">
                  <c:v>1.1701388888888888</c:v>
                </c:pt>
                <c:pt idx="4">
                  <c:v>1.3379629629629628</c:v>
                </c:pt>
                <c:pt idx="5">
                  <c:v>1.2488425925925926</c:v>
                </c:pt>
                <c:pt idx="6">
                  <c:v>1.3912037037037037</c:v>
                </c:pt>
                <c:pt idx="7">
                  <c:v>0.79861111111111105</c:v>
                </c:pt>
                <c:pt idx="8">
                  <c:v>1.2604166666666667</c:v>
                </c:pt>
                <c:pt idx="9">
                  <c:v>1.3425925925925926</c:v>
                </c:pt>
                <c:pt idx="10">
                  <c:v>1.2337962962962961</c:v>
                </c:pt>
                <c:pt idx="11">
                  <c:v>1.0312499999999998</c:v>
                </c:pt>
                <c:pt idx="12">
                  <c:v>1.1712962962962963</c:v>
                </c:pt>
                <c:pt idx="13">
                  <c:v>1.2164351851851851</c:v>
                </c:pt>
                <c:pt idx="14">
                  <c:v>0.95370370370370372</c:v>
                </c:pt>
                <c:pt idx="15">
                  <c:v>0.68287037037037035</c:v>
                </c:pt>
                <c:pt idx="16">
                  <c:v>1</c:v>
                </c:pt>
                <c:pt idx="17">
                  <c:v>1.1111111111111109</c:v>
                </c:pt>
                <c:pt idx="18">
                  <c:v>1.2800925925925923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E-42AF-8D1C-641E693DE944}"/>
            </c:ext>
          </c:extLst>
        </c:ser>
        <c:ser>
          <c:idx val="1"/>
          <c:order val="1"/>
          <c:tx>
            <c:strRef>
              <c:f>ProduzioneVolumi!$B$54</c:f>
              <c:strCache>
                <c:ptCount val="1"/>
                <c:pt idx="0">
                  <c:v>estrazioni da cave e torbiere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ProduzioneVolumi!$C$47:$AG$47</c:f>
              <c:strCache>
                <c:ptCount val="31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  <c:pt idx="30">
                  <c:v>Lug-2020</c:v>
                </c:pt>
              </c:strCache>
            </c:strRef>
          </c:cat>
          <c:val>
            <c:numRef>
              <c:f>ProduzioneVolumi!$O$54:$AG$54</c:f>
              <c:numCache>
                <c:formatCode>0.00</c:formatCode>
                <c:ptCount val="19"/>
                <c:pt idx="0">
                  <c:v>1.0625</c:v>
                </c:pt>
                <c:pt idx="1">
                  <c:v>1.1436170212765957</c:v>
                </c:pt>
                <c:pt idx="2">
                  <c:v>1.2553191489361701</c:v>
                </c:pt>
                <c:pt idx="3">
                  <c:v>1.1848404255319147</c:v>
                </c:pt>
                <c:pt idx="4">
                  <c:v>1.259308510638298</c:v>
                </c:pt>
                <c:pt idx="5">
                  <c:v>1.0997340425531914</c:v>
                </c:pt>
                <c:pt idx="6">
                  <c:v>1.2872340425531914</c:v>
                </c:pt>
                <c:pt idx="7">
                  <c:v>1.0890957446808511</c:v>
                </c:pt>
                <c:pt idx="8">
                  <c:v>1.0212765957446808</c:v>
                </c:pt>
                <c:pt idx="9">
                  <c:v>1.1635638297872339</c:v>
                </c:pt>
                <c:pt idx="10">
                  <c:v>1.091755319148936</c:v>
                </c:pt>
                <c:pt idx="11">
                  <c:v>1.0385638297872339</c:v>
                </c:pt>
                <c:pt idx="12">
                  <c:v>1.0132978723404256</c:v>
                </c:pt>
                <c:pt idx="13">
                  <c:v>1.1928191489361701</c:v>
                </c:pt>
                <c:pt idx="14">
                  <c:v>1.0053191489361701</c:v>
                </c:pt>
                <c:pt idx="15">
                  <c:v>0.74734042553191493</c:v>
                </c:pt>
                <c:pt idx="16">
                  <c:v>1</c:v>
                </c:pt>
                <c:pt idx="17">
                  <c:v>1.1382978723404253</c:v>
                </c:pt>
                <c:pt idx="18">
                  <c:v>1.1582446808510638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E-42AF-8D1C-641E693DE944}"/>
            </c:ext>
          </c:extLst>
        </c:ser>
        <c:ser>
          <c:idx val="2"/>
          <c:order val="2"/>
          <c:tx>
            <c:strRef>
              <c:f>ProduzioneVolumi!$B$55</c:f>
              <c:strCache>
                <c:ptCount val="1"/>
                <c:pt idx="0">
                  <c:v>attività manifatturiere</c:v>
                </c:pt>
              </c:strCache>
            </c:strRef>
          </c:tx>
          <c:spPr>
            <a:ln w="22225" cap="rnd" cmpd="sng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6350607205284569E-16"/>
                  <c:y val="-1.7699115044247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E2-464E-B3A7-2B2691DF7757}"/>
                </c:ext>
              </c:extLst>
            </c:dLbl>
            <c:dLbl>
              <c:idx val="30"/>
              <c:layout>
                <c:manualLayout>
                  <c:x val="-7.5808236412146263E-2"/>
                  <c:y val="-1.7699115044247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E2-464E-B3A7-2B2691DF77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ProduzioneVolumi!$C$47:$AG$47</c:f>
              <c:strCache>
                <c:ptCount val="31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  <c:pt idx="30">
                  <c:v>Lug-2020</c:v>
                </c:pt>
              </c:strCache>
            </c:strRef>
          </c:cat>
          <c:val>
            <c:numRef>
              <c:f>ProduzioneVolumi!$O$55:$AG$55</c:f>
              <c:numCache>
                <c:formatCode>0.00</c:formatCode>
                <c:ptCount val="19"/>
                <c:pt idx="0">
                  <c:v>1.1919075144508671</c:v>
                </c:pt>
                <c:pt idx="1">
                  <c:v>1.2427745664739884</c:v>
                </c:pt>
                <c:pt idx="2">
                  <c:v>1.3283236994219654</c:v>
                </c:pt>
                <c:pt idx="3">
                  <c:v>1.1826589595375723</c:v>
                </c:pt>
                <c:pt idx="4">
                  <c:v>1.3710982658959536</c:v>
                </c:pt>
                <c:pt idx="5">
                  <c:v>1.261271676300578</c:v>
                </c:pt>
                <c:pt idx="6">
                  <c:v>1.391907514450867</c:v>
                </c:pt>
                <c:pt idx="7">
                  <c:v>0.74682080924855487</c:v>
                </c:pt>
                <c:pt idx="8">
                  <c:v>1.2763005780346821</c:v>
                </c:pt>
                <c:pt idx="9">
                  <c:v>1.3699421965317919</c:v>
                </c:pt>
                <c:pt idx="10">
                  <c:v>1.2462427745664739</c:v>
                </c:pt>
                <c:pt idx="11">
                  <c:v>1.0127167630057803</c:v>
                </c:pt>
                <c:pt idx="12">
                  <c:v>1.1606936416184972</c:v>
                </c:pt>
                <c:pt idx="13">
                  <c:v>1.2219653179190753</c:v>
                </c:pt>
                <c:pt idx="14">
                  <c:v>0.94335260115606934</c:v>
                </c:pt>
                <c:pt idx="15">
                  <c:v>0.65549132947976885</c:v>
                </c:pt>
                <c:pt idx="16">
                  <c:v>1</c:v>
                </c:pt>
                <c:pt idx="17">
                  <c:v>1.1121387283236994</c:v>
                </c:pt>
                <c:pt idx="18">
                  <c:v>1.277456647398844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5E-42AF-8D1C-641E693DE944}"/>
            </c:ext>
          </c:extLst>
        </c:ser>
        <c:ser>
          <c:idx val="3"/>
          <c:order val="3"/>
          <c:tx>
            <c:strRef>
              <c:f>ProduzioneVolumi!$B$56</c:f>
              <c:strCache>
                <c:ptCount val="1"/>
                <c:pt idx="0">
                  <c:v>fornitura di energia e gas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8.0267544436390156E-2"/>
                  <c:y val="-2.359882005899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E2-464E-B3A7-2B2691DF7757}"/>
                </c:ext>
              </c:extLst>
            </c:dLbl>
            <c:dLbl>
              <c:idx val="30"/>
              <c:layout>
                <c:manualLayout>
                  <c:x val="-4.9036768567045232E-2"/>
                  <c:y val="-8.5545722713864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E2-464E-B3A7-2B2691DF77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ProduzioneVolumi!$C$47:$AG$47</c:f>
              <c:strCache>
                <c:ptCount val="31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  <c:pt idx="30">
                  <c:v>Lug-2020</c:v>
                </c:pt>
              </c:strCache>
            </c:strRef>
          </c:cat>
          <c:val>
            <c:numRef>
              <c:f>ProduzioneVolumi!$O$56:$AG$56</c:f>
              <c:numCache>
                <c:formatCode>0.00</c:formatCode>
                <c:ptCount val="19"/>
                <c:pt idx="0">
                  <c:v>1.4013840830449826</c:v>
                </c:pt>
                <c:pt idx="1">
                  <c:v>1.1983852364475203</c:v>
                </c:pt>
                <c:pt idx="2">
                  <c:v>1.1649365628604382</c:v>
                </c:pt>
                <c:pt idx="3">
                  <c:v>1.0692041522491349</c:v>
                </c:pt>
                <c:pt idx="4">
                  <c:v>1.0703575547866204</c:v>
                </c:pt>
                <c:pt idx="5">
                  <c:v>1.1637831603229527</c:v>
                </c:pt>
                <c:pt idx="6">
                  <c:v>1.411764705882353</c:v>
                </c:pt>
                <c:pt idx="7">
                  <c:v>1.2318339100346021</c:v>
                </c:pt>
                <c:pt idx="8">
                  <c:v>1.1591695501730104</c:v>
                </c:pt>
                <c:pt idx="9">
                  <c:v>1.1280276816608996</c:v>
                </c:pt>
                <c:pt idx="10">
                  <c:v>1.1476355247981544</c:v>
                </c:pt>
                <c:pt idx="11">
                  <c:v>1.2064590542099192</c:v>
                </c:pt>
                <c:pt idx="12">
                  <c:v>1.3021914648212227</c:v>
                </c:pt>
                <c:pt idx="13">
                  <c:v>1.1764705882352942</c:v>
                </c:pt>
                <c:pt idx="14">
                  <c:v>1.0449826989619375</c:v>
                </c:pt>
                <c:pt idx="15">
                  <c:v>0.92848904267589383</c:v>
                </c:pt>
                <c:pt idx="16">
                  <c:v>1</c:v>
                </c:pt>
                <c:pt idx="17">
                  <c:v>1.1130334486735871</c:v>
                </c:pt>
                <c:pt idx="18">
                  <c:v>1.3298731257208765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5E-42AF-8D1C-641E693DE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  <c:extLst/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1.5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6820593457189E-4"/>
          <c:y val="0.88408357141198057"/>
          <c:w val="0.99056846614017569"/>
          <c:h val="0.11591642858801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57805947514663E-2"/>
          <c:y val="1.9808375722946137E-2"/>
          <c:w val="0.90285626766022353"/>
          <c:h val="0.70634497015306719"/>
        </c:manualLayout>
      </c:layout>
      <c:lineChart>
        <c:grouping val="standard"/>
        <c:varyColors val="0"/>
        <c:ser>
          <c:idx val="0"/>
          <c:order val="0"/>
          <c:tx>
            <c:strRef>
              <c:f>'ProduzioneVolumi Destag'!$B$48</c:f>
              <c:strCache>
                <c:ptCount val="1"/>
                <c:pt idx="0">
                  <c:v>beni intermedi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0052526524350331E-3"/>
                  <c:y val="-0.2713864306784660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01-4EB4-9E91-5B7CDA6D1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'ProduzioneVolumi Destag'!$O$47:$AG$47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Giu-2021</c:v>
                </c:pt>
              </c:strCache>
            </c:strRef>
          </c:cat>
          <c:val>
            <c:numRef>
              <c:f>'ProduzioneVolumi Destag'!$O$48:$AG$48</c:f>
              <c:numCache>
                <c:formatCode>0.00</c:formatCode>
                <c:ptCount val="19"/>
                <c:pt idx="0">
                  <c:v>1.2921348314606742</c:v>
                </c:pt>
                <c:pt idx="1">
                  <c:v>1.2983770287141074</c:v>
                </c:pt>
                <c:pt idx="2">
                  <c:v>1.2983770287141074</c:v>
                </c:pt>
                <c:pt idx="3">
                  <c:v>1.2908863920099878</c:v>
                </c:pt>
                <c:pt idx="4">
                  <c:v>1.2996254681647941</c:v>
                </c:pt>
                <c:pt idx="5">
                  <c:v>1.2946317103620475</c:v>
                </c:pt>
                <c:pt idx="6">
                  <c:v>1.3021223470661674</c:v>
                </c:pt>
                <c:pt idx="7">
                  <c:v>1.2846441947565546</c:v>
                </c:pt>
                <c:pt idx="8">
                  <c:v>1.2696629213483148</c:v>
                </c:pt>
                <c:pt idx="9">
                  <c:v>1.2659176029962549</c:v>
                </c:pt>
                <c:pt idx="10">
                  <c:v>1.2721598002496881</c:v>
                </c:pt>
                <c:pt idx="11">
                  <c:v>1.2334581772784021</c:v>
                </c:pt>
                <c:pt idx="12">
                  <c:v>1.2709113607990012</c:v>
                </c:pt>
                <c:pt idx="13">
                  <c:v>1.2521847690387016</c:v>
                </c:pt>
                <c:pt idx="14">
                  <c:v>0.91885143570536831</c:v>
                </c:pt>
                <c:pt idx="15">
                  <c:v>0.67915106117353308</c:v>
                </c:pt>
                <c:pt idx="16">
                  <c:v>1</c:v>
                </c:pt>
                <c:pt idx="17">
                  <c:v>1.083645443196005</c:v>
                </c:pt>
                <c:pt idx="18">
                  <c:v>1.1672908863920102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1-4EB4-9E91-5B7CDA6D196A}"/>
            </c:ext>
          </c:extLst>
        </c:ser>
        <c:ser>
          <c:idx val="1"/>
          <c:order val="1"/>
          <c:tx>
            <c:strRef>
              <c:f>'ProduzioneVolumi Destag'!$B$49</c:f>
              <c:strCache>
                <c:ptCount val="1"/>
                <c:pt idx="0">
                  <c:v>beni strumentali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2.4205745020748008E-2"/>
                  <c:y val="-5.8997050147492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01-4EB4-9E91-5B7CDA6D1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'ProduzioneVolumi Destag'!$O$47:$AG$47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Giu-2021</c:v>
                </c:pt>
              </c:strCache>
            </c:strRef>
          </c:cat>
          <c:val>
            <c:numRef>
              <c:f>'ProduzioneVolumi Destag'!$O$49:$AG$49</c:f>
              <c:numCache>
                <c:formatCode>0.00</c:formatCode>
                <c:ptCount val="19"/>
                <c:pt idx="0">
                  <c:v>1.2787456445993031</c:v>
                </c:pt>
                <c:pt idx="1">
                  <c:v>1.2857142857142858</c:v>
                </c:pt>
                <c:pt idx="2">
                  <c:v>1.293844367015099</c:v>
                </c:pt>
                <c:pt idx="3">
                  <c:v>1.2706155632984903</c:v>
                </c:pt>
                <c:pt idx="4">
                  <c:v>1.293844367015099</c:v>
                </c:pt>
                <c:pt idx="5">
                  <c:v>1.293844367015099</c:v>
                </c:pt>
                <c:pt idx="6">
                  <c:v>1.2857142857142858</c:v>
                </c:pt>
                <c:pt idx="7">
                  <c:v>1.2799070847851337</c:v>
                </c:pt>
                <c:pt idx="8">
                  <c:v>1.2857142857142858</c:v>
                </c:pt>
                <c:pt idx="9">
                  <c:v>1.2717770034843205</c:v>
                </c:pt>
                <c:pt idx="10">
                  <c:v>1.2822299651567945</c:v>
                </c:pt>
                <c:pt idx="11">
                  <c:v>1.2485481997677121</c:v>
                </c:pt>
                <c:pt idx="12">
                  <c:v>1.2950058072009292</c:v>
                </c:pt>
                <c:pt idx="13">
                  <c:v>1.2950058072009292</c:v>
                </c:pt>
                <c:pt idx="14">
                  <c:v>0.78513356562137049</c:v>
                </c:pt>
                <c:pt idx="15">
                  <c:v>0.60162601626016265</c:v>
                </c:pt>
                <c:pt idx="16">
                  <c:v>1</c:v>
                </c:pt>
                <c:pt idx="17">
                  <c:v>1.0824622531939607</c:v>
                </c:pt>
                <c:pt idx="18">
                  <c:v>1.2102206736353078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01-4EB4-9E91-5B7CDA6D196A}"/>
            </c:ext>
          </c:extLst>
        </c:ser>
        <c:ser>
          <c:idx val="2"/>
          <c:order val="2"/>
          <c:tx>
            <c:strRef>
              <c:f>'ProduzioneVolumi Destag'!$B$50</c:f>
              <c:strCache>
                <c:ptCount val="1"/>
                <c:pt idx="0">
                  <c:v>beni di consumo durevoli</c:v>
                </c:pt>
              </c:strCache>
            </c:strRef>
          </c:tx>
          <c:spPr>
            <a:ln w="22225" cap="rnd" cmpd="sng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9.480583466459637E-2"/>
                  <c:y val="-6.19469026548672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01-4EB4-9E91-5B7CDA6D1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'ProduzioneVolumi Destag'!$O$47:$AG$47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Giu-2021</c:v>
                </c:pt>
              </c:strCache>
            </c:strRef>
          </c:cat>
          <c:val>
            <c:numRef>
              <c:f>'ProduzioneVolumi Destag'!$O$50:$AG$50</c:f>
              <c:numCache>
                <c:formatCode>0.00</c:formatCode>
                <c:ptCount val="19"/>
                <c:pt idx="0">
                  <c:v>1.4755927475592747</c:v>
                </c:pt>
                <c:pt idx="1">
                  <c:v>1.4965132496513249</c:v>
                </c:pt>
                <c:pt idx="2">
                  <c:v>1.5048814504881451</c:v>
                </c:pt>
                <c:pt idx="3">
                  <c:v>1.4853556485355648</c:v>
                </c:pt>
                <c:pt idx="4">
                  <c:v>1.5383542538354253</c:v>
                </c:pt>
                <c:pt idx="5">
                  <c:v>1.5509065550906556</c:v>
                </c:pt>
                <c:pt idx="6">
                  <c:v>1.5397489539748954</c:v>
                </c:pt>
                <c:pt idx="7">
                  <c:v>1.5523012552301254</c:v>
                </c:pt>
                <c:pt idx="8">
                  <c:v>1.5188284518828452</c:v>
                </c:pt>
                <c:pt idx="9">
                  <c:v>1.510460251046025</c:v>
                </c:pt>
                <c:pt idx="10">
                  <c:v>1.5285913528591351</c:v>
                </c:pt>
                <c:pt idx="11">
                  <c:v>1.4909344490934449</c:v>
                </c:pt>
                <c:pt idx="12">
                  <c:v>1.5871687587168757</c:v>
                </c:pt>
                <c:pt idx="13">
                  <c:v>1.5271966527196652</c:v>
                </c:pt>
                <c:pt idx="14">
                  <c:v>0.66108786610878656</c:v>
                </c:pt>
                <c:pt idx="15">
                  <c:v>0.21757322175732216</c:v>
                </c:pt>
                <c:pt idx="16">
                  <c:v>1</c:v>
                </c:pt>
                <c:pt idx="17">
                  <c:v>1.3905160390516038</c:v>
                </c:pt>
                <c:pt idx="18">
                  <c:v>1.4518828451882844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01-4EB4-9E91-5B7CDA6D196A}"/>
            </c:ext>
          </c:extLst>
        </c:ser>
        <c:ser>
          <c:idx val="3"/>
          <c:order val="3"/>
          <c:tx>
            <c:strRef>
              <c:f>'ProduzioneVolumi Destag'!$B$51</c:f>
              <c:strCache>
                <c:ptCount val="1"/>
                <c:pt idx="0">
                  <c:v>beni di consumo - non durevoli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'ProduzioneVolumi Destag'!$O$47:$AG$47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Giu-2021</c:v>
                </c:pt>
              </c:strCache>
            </c:strRef>
          </c:cat>
          <c:val>
            <c:numRef>
              <c:f>'ProduzioneVolumi Destag'!$O$51:$AG$51</c:f>
              <c:numCache>
                <c:formatCode>0.00</c:formatCode>
                <c:ptCount val="19"/>
                <c:pt idx="0">
                  <c:v>1.2037037037037037</c:v>
                </c:pt>
                <c:pt idx="1">
                  <c:v>1.2395833333333333</c:v>
                </c:pt>
                <c:pt idx="2">
                  <c:v>1.2141203703703705</c:v>
                </c:pt>
                <c:pt idx="3">
                  <c:v>1.2037037037037037</c:v>
                </c:pt>
                <c:pt idx="4">
                  <c:v>1.2129629629629628</c:v>
                </c:pt>
                <c:pt idx="5">
                  <c:v>1.1967592592592593</c:v>
                </c:pt>
                <c:pt idx="6">
                  <c:v>1.2083333333333333</c:v>
                </c:pt>
                <c:pt idx="7">
                  <c:v>1.1967592592592593</c:v>
                </c:pt>
                <c:pt idx="8">
                  <c:v>1.2071759259259258</c:v>
                </c:pt>
                <c:pt idx="9">
                  <c:v>1.2129629629629628</c:v>
                </c:pt>
                <c:pt idx="10">
                  <c:v>1.2037037037037037</c:v>
                </c:pt>
                <c:pt idx="11">
                  <c:v>1.1724537037037035</c:v>
                </c:pt>
                <c:pt idx="12">
                  <c:v>1.1921296296296295</c:v>
                </c:pt>
                <c:pt idx="13">
                  <c:v>1.1828703703703702</c:v>
                </c:pt>
                <c:pt idx="14">
                  <c:v>0.93402777777777779</c:v>
                </c:pt>
                <c:pt idx="15">
                  <c:v>0.85300925925925919</c:v>
                </c:pt>
                <c:pt idx="16">
                  <c:v>1</c:v>
                </c:pt>
                <c:pt idx="17">
                  <c:v>1.0613425925925926</c:v>
                </c:pt>
                <c:pt idx="18">
                  <c:v>1.130787037037037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01-4EB4-9E91-5B7CDA6D196A}"/>
            </c:ext>
          </c:extLst>
        </c:ser>
        <c:ser>
          <c:idx val="5"/>
          <c:order val="5"/>
          <c:tx>
            <c:strRef>
              <c:f>'ProduzioneVolumi Destag'!$B$52</c:f>
              <c:strCache>
                <c:ptCount val="1"/>
                <c:pt idx="0">
                  <c:v>energia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'ProduzioneVolumi Destag'!$O$47:$AG$47</c:f>
              <c:strCache>
                <c:ptCount val="19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  <c:pt idx="18">
                  <c:v>Giu-2021</c:v>
                </c:pt>
              </c:strCache>
            </c:strRef>
          </c:cat>
          <c:val>
            <c:numRef>
              <c:f>'ProduzioneVolumi Destag'!$O$52:$AG$52</c:f>
              <c:numCache>
                <c:formatCode>0.00</c:formatCode>
                <c:ptCount val="19"/>
                <c:pt idx="0">
                  <c:v>1.0917822838847384</c:v>
                </c:pt>
                <c:pt idx="1">
                  <c:v>1.0544290288153682</c:v>
                </c:pt>
                <c:pt idx="2">
                  <c:v>1.0618996798292422</c:v>
                </c:pt>
                <c:pt idx="3">
                  <c:v>1.1141942369263607</c:v>
                </c:pt>
                <c:pt idx="4">
                  <c:v>1.0757737459978656</c:v>
                </c:pt>
                <c:pt idx="5">
                  <c:v>1.0896478121664888</c:v>
                </c:pt>
                <c:pt idx="6">
                  <c:v>1.1003201707577375</c:v>
                </c:pt>
                <c:pt idx="7">
                  <c:v>1.0896478121664888</c:v>
                </c:pt>
                <c:pt idx="8">
                  <c:v>1.0747065101387407</c:v>
                </c:pt>
                <c:pt idx="9">
                  <c:v>1.0544290288153682</c:v>
                </c:pt>
                <c:pt idx="10">
                  <c:v>1.0309498399146211</c:v>
                </c:pt>
                <c:pt idx="11">
                  <c:v>1.0064034151547492</c:v>
                </c:pt>
                <c:pt idx="12">
                  <c:v>1.0192102454642475</c:v>
                </c:pt>
                <c:pt idx="13">
                  <c:v>1.0469583778014941</c:v>
                </c:pt>
                <c:pt idx="14">
                  <c:v>0.95304162219850586</c:v>
                </c:pt>
                <c:pt idx="15">
                  <c:v>0.96584845250800422</c:v>
                </c:pt>
                <c:pt idx="16">
                  <c:v>1</c:v>
                </c:pt>
                <c:pt idx="17">
                  <c:v>1.0213447171824974</c:v>
                </c:pt>
                <c:pt idx="18">
                  <c:v>1.0224119530416222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01-4EB4-9E91-5B7CDA6D1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ProduzioneVolumi!#REF!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'ProduzioneVolumi Destag'!$O$47:$AG$47</c15:sqref>
                        </c15:formulaRef>
                      </c:ext>
                    </c:extLst>
                    <c:strCache>
                      <c:ptCount val="19"/>
                      <c:pt idx="0">
                        <c:v>Gen-2019</c:v>
                      </c:pt>
                      <c:pt idx="1">
                        <c:v>Feb-2019</c:v>
                      </c:pt>
                      <c:pt idx="2">
                        <c:v>Mar-2019</c:v>
                      </c:pt>
                      <c:pt idx="3">
                        <c:v>Apr-2019</c:v>
                      </c:pt>
                      <c:pt idx="4">
                        <c:v>Mag-2019</c:v>
                      </c:pt>
                      <c:pt idx="5">
                        <c:v>Giu-2019</c:v>
                      </c:pt>
                      <c:pt idx="6">
                        <c:v>Lug-2019</c:v>
                      </c:pt>
                      <c:pt idx="7">
                        <c:v>Ago-2019</c:v>
                      </c:pt>
                      <c:pt idx="8">
                        <c:v>Set-2019</c:v>
                      </c:pt>
                      <c:pt idx="9">
                        <c:v>Ott-2019</c:v>
                      </c:pt>
                      <c:pt idx="10">
                        <c:v>Nov-2019</c:v>
                      </c:pt>
                      <c:pt idx="11">
                        <c:v>Dic-2019</c:v>
                      </c:pt>
                      <c:pt idx="12">
                        <c:v>Gen-2020</c:v>
                      </c:pt>
                      <c:pt idx="13">
                        <c:v>Feb-2020</c:v>
                      </c:pt>
                      <c:pt idx="14">
                        <c:v>Mar-2020</c:v>
                      </c:pt>
                      <c:pt idx="15">
                        <c:v>Apr-2020</c:v>
                      </c:pt>
                      <c:pt idx="16">
                        <c:v>Mag-2020</c:v>
                      </c:pt>
                      <c:pt idx="17">
                        <c:v>Giu-2020</c:v>
                      </c:pt>
                      <c:pt idx="18">
                        <c:v>Giu-2021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ProduzioneVolumi!#REF!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1E01-4EB4-9E91-5B7CDA6D196A}"/>
                  </c:ext>
                </c:extLst>
              </c15:ser>
            </c15:filteredLineSeries>
          </c:ext>
        </c:extLst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1.7000000000000002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117614825605866E-2"/>
          <c:y val="0.88408357141198057"/>
          <c:w val="0.97241418634548205"/>
          <c:h val="0.11591642858801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57805947514663E-2"/>
          <c:y val="1.9808375722946137E-2"/>
          <c:w val="0.90285626766022353"/>
          <c:h val="0.70634497015306719"/>
        </c:manualLayout>
      </c:layout>
      <c:lineChart>
        <c:grouping val="standard"/>
        <c:varyColors val="0"/>
        <c:ser>
          <c:idx val="0"/>
          <c:order val="0"/>
          <c:tx>
            <c:strRef>
              <c:f>'ProduzioneVolumi Destag'!$B$53</c:f>
              <c:strCache>
                <c:ptCount val="1"/>
                <c:pt idx="0">
                  <c:v>totale industria escluse le costruzioni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F7-44D9-AFA2-135E344B1943}"/>
                </c:ext>
              </c:extLst>
            </c:dLbl>
            <c:dLbl>
              <c:idx val="30"/>
              <c:layout>
                <c:manualLayout>
                  <c:x val="-7.0600089643848354E-2"/>
                  <c:y val="-5.89970501474931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F7-44D9-AFA2-135E344B19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'ProduzioneVolumi Destag'!$C$47:$AG$47</c:f>
              <c:strCache>
                <c:ptCount val="31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  <c:pt idx="30">
                  <c:v>Giu-2021</c:v>
                </c:pt>
              </c:strCache>
            </c:strRef>
          </c:cat>
          <c:val>
            <c:numRef>
              <c:f>'ProduzioneVolumi Destag'!$O$53:$AG$53</c:f>
              <c:numCache>
                <c:formatCode>0.00</c:formatCode>
                <c:ptCount val="19"/>
                <c:pt idx="0">
                  <c:v>1.2553444180522566</c:v>
                </c:pt>
                <c:pt idx="1">
                  <c:v>1.2636579572446556</c:v>
                </c:pt>
                <c:pt idx="2">
                  <c:v>1.2553444180522566</c:v>
                </c:pt>
                <c:pt idx="3">
                  <c:v>1.2482185273159143</c:v>
                </c:pt>
                <c:pt idx="4">
                  <c:v>1.2600950118764844</c:v>
                </c:pt>
                <c:pt idx="5">
                  <c:v>1.2553444180522566</c:v>
                </c:pt>
                <c:pt idx="6">
                  <c:v>1.2565320665083135</c:v>
                </c:pt>
                <c:pt idx="7">
                  <c:v>1.2494061757719714</c:v>
                </c:pt>
                <c:pt idx="8">
                  <c:v>1.2446555819477434</c:v>
                </c:pt>
                <c:pt idx="9">
                  <c:v>1.2387173396674585</c:v>
                </c:pt>
                <c:pt idx="10">
                  <c:v>1.2387173396674585</c:v>
                </c:pt>
                <c:pt idx="11">
                  <c:v>1.2042755344418052</c:v>
                </c:pt>
                <c:pt idx="12">
                  <c:v>1.2434679334916865</c:v>
                </c:pt>
                <c:pt idx="13">
                  <c:v>1.2268408551068883</c:v>
                </c:pt>
                <c:pt idx="14">
                  <c:v>0.88479809976247026</c:v>
                </c:pt>
                <c:pt idx="15">
                  <c:v>0.70665083135391926</c:v>
                </c:pt>
                <c:pt idx="16">
                  <c:v>1</c:v>
                </c:pt>
                <c:pt idx="17">
                  <c:v>1.0819477434679334</c:v>
                </c:pt>
                <c:pt idx="18">
                  <c:v>1.1615201900237528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4D9-AFA2-135E344B1943}"/>
            </c:ext>
          </c:extLst>
        </c:ser>
        <c:ser>
          <c:idx val="1"/>
          <c:order val="1"/>
          <c:tx>
            <c:strRef>
              <c:f>'ProduzioneVolumi Destag'!$B$54</c:f>
              <c:strCache>
                <c:ptCount val="1"/>
                <c:pt idx="0">
                  <c:v>estrazioni da cave e torbiere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'ProduzioneVolumi Destag'!$C$47:$AG$47</c:f>
              <c:strCache>
                <c:ptCount val="31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  <c:pt idx="30">
                  <c:v>Giu-2021</c:v>
                </c:pt>
              </c:strCache>
            </c:strRef>
          </c:cat>
          <c:val>
            <c:numRef>
              <c:f>'ProduzioneVolumi Destag'!$O$54:$AG$54</c:f>
              <c:numCache>
                <c:formatCode>0.00</c:formatCode>
                <c:ptCount val="19"/>
                <c:pt idx="0">
                  <c:v>1.1240105540897098</c:v>
                </c:pt>
                <c:pt idx="1">
                  <c:v>1.1451187335092348</c:v>
                </c:pt>
                <c:pt idx="2">
                  <c:v>1.2097625329815305</c:v>
                </c:pt>
                <c:pt idx="3">
                  <c:v>1.2216358839050132</c:v>
                </c:pt>
                <c:pt idx="4">
                  <c:v>1.2137203166226913</c:v>
                </c:pt>
                <c:pt idx="5">
                  <c:v>1.1240105540897098</c:v>
                </c:pt>
                <c:pt idx="6">
                  <c:v>1.170184696569921</c:v>
                </c:pt>
                <c:pt idx="7">
                  <c:v>1.1437994722955145</c:v>
                </c:pt>
                <c:pt idx="8">
                  <c:v>1.0052770448548813</c:v>
                </c:pt>
                <c:pt idx="9">
                  <c:v>1.0554089709762533</c:v>
                </c:pt>
                <c:pt idx="10">
                  <c:v>1.1002638522427441</c:v>
                </c:pt>
                <c:pt idx="11">
                  <c:v>1.0699208443271768</c:v>
                </c:pt>
                <c:pt idx="12">
                  <c:v>1.091029023746702</c:v>
                </c:pt>
                <c:pt idx="13">
                  <c:v>1.187335092348285</c:v>
                </c:pt>
                <c:pt idx="14">
                  <c:v>0.94591029023746709</c:v>
                </c:pt>
                <c:pt idx="15">
                  <c:v>0.80211081794195249</c:v>
                </c:pt>
                <c:pt idx="16">
                  <c:v>1</c:v>
                </c:pt>
                <c:pt idx="17">
                  <c:v>1.0580474934036941</c:v>
                </c:pt>
                <c:pt idx="18">
                  <c:v>1.0343007915567284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4D9-AFA2-135E344B1943}"/>
            </c:ext>
          </c:extLst>
        </c:ser>
        <c:ser>
          <c:idx val="2"/>
          <c:order val="2"/>
          <c:tx>
            <c:strRef>
              <c:f>'ProduzioneVolumi Destag'!$B$55</c:f>
              <c:strCache>
                <c:ptCount val="1"/>
                <c:pt idx="0">
                  <c:v>attività manifatturiere</c:v>
                </c:pt>
              </c:strCache>
            </c:strRef>
          </c:tx>
          <c:spPr>
            <a:ln w="22225" cap="rnd" cmpd="sng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9.2788689246200692E-2"/>
                  <c:y val="-5.6047197640117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F7-44D9-AFA2-135E344B1943}"/>
                </c:ext>
              </c:extLst>
            </c:dLbl>
            <c:dLbl>
              <c:idx val="30"/>
              <c:layout>
                <c:manualLayout>
                  <c:x val="-3.6308617531122016E-2"/>
                  <c:y val="-7.669616519174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F7-44D9-AFA2-135E344B19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'ProduzioneVolumi Destag'!$C$47:$AG$47</c:f>
              <c:strCache>
                <c:ptCount val="31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  <c:pt idx="30">
                  <c:v>Giu-2021</c:v>
                </c:pt>
              </c:strCache>
            </c:strRef>
          </c:cat>
          <c:val>
            <c:numRef>
              <c:f>'ProduzioneVolumi Destag'!$O$55:$AG$55</c:f>
              <c:numCache>
                <c:formatCode>0.00</c:formatCode>
                <c:ptCount val="19"/>
                <c:pt idx="0">
                  <c:v>1.2719614921780988</c:v>
                </c:pt>
                <c:pt idx="1">
                  <c:v>1.2876052948255114</c:v>
                </c:pt>
                <c:pt idx="2">
                  <c:v>1.2791817087845969</c:v>
                </c:pt>
                <c:pt idx="3">
                  <c:v>1.2707581227436824</c:v>
                </c:pt>
                <c:pt idx="4">
                  <c:v>1.2827918170878461</c:v>
                </c:pt>
                <c:pt idx="5">
                  <c:v>1.2767749699157642</c:v>
                </c:pt>
                <c:pt idx="6">
                  <c:v>1.2791817087845969</c:v>
                </c:pt>
                <c:pt idx="7">
                  <c:v>1.2671480144404332</c:v>
                </c:pt>
                <c:pt idx="8">
                  <c:v>1.2683513838748497</c:v>
                </c:pt>
                <c:pt idx="9">
                  <c:v>1.2623345367027679</c:v>
                </c:pt>
                <c:pt idx="10">
                  <c:v>1.2647412755716005</c:v>
                </c:pt>
                <c:pt idx="11">
                  <c:v>1.2334536702767751</c:v>
                </c:pt>
                <c:pt idx="12">
                  <c:v>1.2683513838748497</c:v>
                </c:pt>
                <c:pt idx="13">
                  <c:v>1.2515042117930206</c:v>
                </c:pt>
                <c:pt idx="14">
                  <c:v>0.87605294825511437</c:v>
                </c:pt>
                <c:pt idx="15">
                  <c:v>0.68110709987966311</c:v>
                </c:pt>
                <c:pt idx="16">
                  <c:v>1</c:v>
                </c:pt>
                <c:pt idx="17">
                  <c:v>1.0890493381468112</c:v>
                </c:pt>
                <c:pt idx="18">
                  <c:v>1.1841155234657041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F7-44D9-AFA2-135E344B1943}"/>
            </c:ext>
          </c:extLst>
        </c:ser>
        <c:ser>
          <c:idx val="3"/>
          <c:order val="3"/>
          <c:tx>
            <c:strRef>
              <c:f>'ProduzioneVolumi Destag'!$B$56</c:f>
              <c:strCache>
                <c:ptCount val="1"/>
                <c:pt idx="0">
                  <c:v>fornitura di energia e gas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'ProduzioneVolumi Destag'!$C$47:$AG$47</c:f>
              <c:strCache>
                <c:ptCount val="31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  <c:pt idx="30">
                  <c:v>Giu-2021</c:v>
                </c:pt>
              </c:strCache>
            </c:strRef>
          </c:cat>
          <c:val>
            <c:numRef>
              <c:f>'ProduzioneVolumi Destag'!$O$56:$AG$56</c:f>
              <c:numCache>
                <c:formatCode>0.00</c:formatCode>
                <c:ptCount val="19"/>
                <c:pt idx="0">
                  <c:v>1.0735444330949948</c:v>
                </c:pt>
                <c:pt idx="1">
                  <c:v>1.0612870275791624</c:v>
                </c:pt>
                <c:pt idx="2">
                  <c:v>1.0674157303370786</c:v>
                </c:pt>
                <c:pt idx="3">
                  <c:v>1.1052093973442287</c:v>
                </c:pt>
                <c:pt idx="4">
                  <c:v>1.0520939734422881</c:v>
                </c:pt>
                <c:pt idx="5">
                  <c:v>1.0725229826353422</c:v>
                </c:pt>
                <c:pt idx="6">
                  <c:v>1.079673135852911</c:v>
                </c:pt>
                <c:pt idx="7">
                  <c:v>1.0806945863125637</c:v>
                </c:pt>
                <c:pt idx="8">
                  <c:v>1.062308478038815</c:v>
                </c:pt>
                <c:pt idx="9">
                  <c:v>1.0459652706843718</c:v>
                </c:pt>
                <c:pt idx="10">
                  <c:v>1.0224719101123594</c:v>
                </c:pt>
                <c:pt idx="11">
                  <c:v>0.99591419816138915</c:v>
                </c:pt>
                <c:pt idx="12">
                  <c:v>1.0061287027579162</c:v>
                </c:pt>
                <c:pt idx="13">
                  <c:v>0.99387129724208367</c:v>
                </c:pt>
                <c:pt idx="14">
                  <c:v>0.9581205311542389</c:v>
                </c:pt>
                <c:pt idx="15">
                  <c:v>0.9581205311542389</c:v>
                </c:pt>
                <c:pt idx="16">
                  <c:v>1</c:v>
                </c:pt>
                <c:pt idx="17">
                  <c:v>1.0163432073544432</c:v>
                </c:pt>
                <c:pt idx="18">
                  <c:v>1.0132788559754851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F7-44D9-AFA2-135E344B1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  <c:extLst/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1.5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6820593457189E-4"/>
          <c:y val="0.88408357141198057"/>
          <c:w val="0.99056846614017569"/>
          <c:h val="0.11591642858801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38</xdr:row>
      <xdr:rowOff>133350</xdr:rowOff>
    </xdr:from>
    <xdr:to>
      <xdr:col>18</xdr:col>
      <xdr:colOff>276225</xdr:colOff>
      <xdr:row>66</xdr:row>
      <xdr:rowOff>76200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7A45D8C-9EAB-43B5-B501-BA9B407E2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0.92119</cdr:x>
      <cdr:y>0.58628</cdr:y>
    </cdr:from>
    <cdr:to>
      <cdr:x>0.94046</cdr:x>
      <cdr:y>0.59956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E47FDC22-F28D-49F3-8EF3-BB90854676CE}"/>
            </a:ext>
          </a:extLst>
        </cdr:cNvPr>
        <cdr:cNvSpPr/>
      </cdr:nvSpPr>
      <cdr:spPr>
        <a:xfrm xmlns:a="http://schemas.openxmlformats.org/drawingml/2006/main">
          <a:off x="5010150" y="2524125"/>
          <a:ext cx="104775" cy="5715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0.0542</cdr:x>
      <cdr:y>0.5383</cdr:y>
    </cdr:from>
    <cdr:to>
      <cdr:x>0.83916</cdr:x>
      <cdr:y>0.59362</cdr:y>
    </cdr:to>
    <cdr:sp macro="" textlink="">
      <cdr:nvSpPr>
        <cdr:cNvPr id="4" name="CasellaDiTesto 3">
          <a:extLst xmlns:a="http://schemas.openxmlformats.org/drawingml/2006/main">
            <a:ext uri="{FF2B5EF4-FFF2-40B4-BE49-F238E27FC236}">
              <a16:creationId xmlns:a16="http://schemas.microsoft.com/office/drawing/2014/main" id="{3698CF10-699C-4BC4-9CB0-71D08B2A4194}"/>
            </a:ext>
          </a:extLst>
        </cdr:cNvPr>
        <cdr:cNvSpPr txBox="1"/>
      </cdr:nvSpPr>
      <cdr:spPr>
        <a:xfrm xmlns:a="http://schemas.openxmlformats.org/drawingml/2006/main">
          <a:off x="295275" y="2409825"/>
          <a:ext cx="4276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200"/>
            <a:t>Fatturato dei prodotti industriali (totale escluse le costruzioni)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62</xdr:row>
      <xdr:rowOff>57150</xdr:rowOff>
    </xdr:from>
    <xdr:to>
      <xdr:col>14</xdr:col>
      <xdr:colOff>19051</xdr:colOff>
      <xdr:row>88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5E08EC1-4BF5-4D4E-A8B8-E582E3702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92</xdr:row>
      <xdr:rowOff>123825</xdr:rowOff>
    </xdr:from>
    <xdr:to>
      <xdr:col>14</xdr:col>
      <xdr:colOff>9526</xdr:colOff>
      <xdr:row>119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99D5D14-072C-4E6D-A331-96A151697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361950</xdr:colOff>
      <xdr:row>77</xdr:row>
      <xdr:rowOff>95250</xdr:rowOff>
    </xdr:from>
    <xdr:to>
      <xdr:col>13</xdr:col>
      <xdr:colOff>419100</xdr:colOff>
      <xdr:row>79</xdr:row>
      <xdr:rowOff>19050</xdr:rowOff>
    </xdr:to>
    <xdr:sp macro="" textlink="">
      <xdr:nvSpPr>
        <xdr:cNvPr id="4" name="CasellaDiTesto 1">
          <a:extLst>
            <a:ext uri="{FF2B5EF4-FFF2-40B4-BE49-F238E27FC236}">
              <a16:creationId xmlns:a16="http://schemas.microsoft.com/office/drawing/2014/main" id="{4887CD4B-307E-46A4-BA5C-FA75FEB8FF86}"/>
            </a:ext>
          </a:extLst>
        </xdr:cNvPr>
        <xdr:cNvSpPr txBox="1"/>
      </xdr:nvSpPr>
      <xdr:spPr>
        <a:xfrm>
          <a:off x="5848350" y="13420725"/>
          <a:ext cx="4933950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/>
            <a:t>Produzione</a:t>
          </a:r>
          <a:r>
            <a:rPr lang="it-IT" sz="1200" baseline="0"/>
            <a:t> industriale in volume (valori reali, serie non destag.)</a:t>
          </a:r>
          <a:endParaRPr lang="it-IT" sz="1200"/>
        </a:p>
      </xdr:txBody>
    </xdr:sp>
    <xdr:clientData/>
  </xdr:twoCellAnchor>
  <xdr:twoCellAnchor>
    <xdr:from>
      <xdr:col>5</xdr:col>
      <xdr:colOff>381000</xdr:colOff>
      <xdr:row>110</xdr:row>
      <xdr:rowOff>9525</xdr:rowOff>
    </xdr:from>
    <xdr:to>
      <xdr:col>13</xdr:col>
      <xdr:colOff>438150</xdr:colOff>
      <xdr:row>111</xdr:row>
      <xdr:rowOff>95250</xdr:rowOff>
    </xdr:to>
    <xdr:sp macro="" textlink="">
      <xdr:nvSpPr>
        <xdr:cNvPr id="5" name="CasellaDiTesto 1">
          <a:extLst>
            <a:ext uri="{FF2B5EF4-FFF2-40B4-BE49-F238E27FC236}">
              <a16:creationId xmlns:a16="http://schemas.microsoft.com/office/drawing/2014/main" id="{5B4F704C-3871-4ABB-8F17-8578815963B1}"/>
            </a:ext>
          </a:extLst>
        </xdr:cNvPr>
        <xdr:cNvSpPr txBox="1"/>
      </xdr:nvSpPr>
      <xdr:spPr>
        <a:xfrm>
          <a:off x="5867400" y="18678525"/>
          <a:ext cx="4933950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/>
            <a:t>Produzione</a:t>
          </a:r>
          <a:r>
            <a:rPr lang="it-IT" sz="1200" baseline="0"/>
            <a:t> industriale in volume (valori reali, serie non destag.)</a:t>
          </a:r>
          <a:endParaRPr lang="it-IT" sz="12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0.84589</cdr:x>
      <cdr:y>0.33407</cdr:y>
    </cdr:from>
    <cdr:to>
      <cdr:x>0.86691</cdr:x>
      <cdr:y>0.35619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DAC474A1-2D00-4082-ADBC-6AAA1E28D19A}"/>
            </a:ext>
          </a:extLst>
        </cdr:cNvPr>
        <cdr:cNvSpPr/>
      </cdr:nvSpPr>
      <cdr:spPr>
        <a:xfrm xmlns:a="http://schemas.openxmlformats.org/drawingml/2006/main">
          <a:off x="4600591" y="1438251"/>
          <a:ext cx="114323" cy="9523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0.84292</cdr:x>
      <cdr:y>0.40044</cdr:y>
    </cdr:from>
    <cdr:to>
      <cdr:x>0.86394</cdr:x>
      <cdr:y>0.42256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DAC474A1-2D00-4082-ADBC-6AAA1E28D19A}"/>
            </a:ext>
          </a:extLst>
        </cdr:cNvPr>
        <cdr:cNvSpPr/>
      </cdr:nvSpPr>
      <cdr:spPr>
        <a:xfrm xmlns:a="http://schemas.openxmlformats.org/drawingml/2006/main">
          <a:off x="4801254" y="1724004"/>
          <a:ext cx="119728" cy="9523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62</xdr:row>
      <xdr:rowOff>57150</xdr:rowOff>
    </xdr:from>
    <xdr:to>
      <xdr:col>14</xdr:col>
      <xdr:colOff>19051</xdr:colOff>
      <xdr:row>88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762DCB7-25E1-4D89-9E9D-A3EF45276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92</xdr:row>
      <xdr:rowOff>123825</xdr:rowOff>
    </xdr:from>
    <xdr:to>
      <xdr:col>14</xdr:col>
      <xdr:colOff>9526</xdr:colOff>
      <xdr:row>119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C7A369B-B726-4E0D-AEFF-FCEA2E291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361950</xdr:colOff>
      <xdr:row>77</xdr:row>
      <xdr:rowOff>95250</xdr:rowOff>
    </xdr:from>
    <xdr:to>
      <xdr:col>13</xdr:col>
      <xdr:colOff>419100</xdr:colOff>
      <xdr:row>79</xdr:row>
      <xdr:rowOff>19050</xdr:rowOff>
    </xdr:to>
    <xdr:sp macro="" textlink="">
      <xdr:nvSpPr>
        <xdr:cNvPr id="4" name="CasellaDiTesto 1">
          <a:extLst>
            <a:ext uri="{FF2B5EF4-FFF2-40B4-BE49-F238E27FC236}">
              <a16:creationId xmlns:a16="http://schemas.microsoft.com/office/drawing/2014/main" id="{5D3A3071-8E35-4EF0-AFA7-31624027DD97}"/>
            </a:ext>
          </a:extLst>
        </xdr:cNvPr>
        <xdr:cNvSpPr txBox="1"/>
      </xdr:nvSpPr>
      <xdr:spPr>
        <a:xfrm>
          <a:off x="8620125" y="12944475"/>
          <a:ext cx="4933950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/>
            <a:t>Produzione</a:t>
          </a:r>
          <a:r>
            <a:rPr lang="it-IT" sz="1200" baseline="0"/>
            <a:t> industriale in volume (valori reali, serie destag.)</a:t>
          </a:r>
          <a:endParaRPr lang="it-IT" sz="1200"/>
        </a:p>
      </xdr:txBody>
    </xdr:sp>
    <xdr:clientData/>
  </xdr:twoCellAnchor>
  <xdr:twoCellAnchor>
    <xdr:from>
      <xdr:col>5</xdr:col>
      <xdr:colOff>381000</xdr:colOff>
      <xdr:row>110</xdr:row>
      <xdr:rowOff>9525</xdr:rowOff>
    </xdr:from>
    <xdr:to>
      <xdr:col>13</xdr:col>
      <xdr:colOff>438150</xdr:colOff>
      <xdr:row>111</xdr:row>
      <xdr:rowOff>95250</xdr:rowOff>
    </xdr:to>
    <xdr:sp macro="" textlink="">
      <xdr:nvSpPr>
        <xdr:cNvPr id="5" name="CasellaDiTesto 1">
          <a:extLst>
            <a:ext uri="{FF2B5EF4-FFF2-40B4-BE49-F238E27FC236}">
              <a16:creationId xmlns:a16="http://schemas.microsoft.com/office/drawing/2014/main" id="{AFFDA166-025F-4CAE-96D8-63D8A802D781}"/>
            </a:ext>
          </a:extLst>
        </xdr:cNvPr>
        <xdr:cNvSpPr txBox="1"/>
      </xdr:nvSpPr>
      <xdr:spPr>
        <a:xfrm>
          <a:off x="8639175" y="18202275"/>
          <a:ext cx="4933950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/>
            <a:t>Produzione</a:t>
          </a:r>
          <a:r>
            <a:rPr lang="it-IT" sz="1200" baseline="0"/>
            <a:t> industriale in volume (valori reali, serie destag.)</a:t>
          </a:r>
          <a:endParaRPr lang="it-IT" sz="1200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0.84589</cdr:x>
      <cdr:y>0.33407</cdr:y>
    </cdr:from>
    <cdr:to>
      <cdr:x>0.86691</cdr:x>
      <cdr:y>0.35619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DAC474A1-2D00-4082-ADBC-6AAA1E28D19A}"/>
            </a:ext>
          </a:extLst>
        </cdr:cNvPr>
        <cdr:cNvSpPr/>
      </cdr:nvSpPr>
      <cdr:spPr>
        <a:xfrm xmlns:a="http://schemas.openxmlformats.org/drawingml/2006/main">
          <a:off x="4600591" y="1438251"/>
          <a:ext cx="114323" cy="9523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0.84301</cdr:x>
      <cdr:y>0.40708</cdr:y>
    </cdr:from>
    <cdr:to>
      <cdr:x>0.86403</cdr:x>
      <cdr:y>0.4292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DAC474A1-2D00-4082-ADBC-6AAA1E28D19A}"/>
            </a:ext>
          </a:extLst>
        </cdr:cNvPr>
        <cdr:cNvSpPr/>
      </cdr:nvSpPr>
      <cdr:spPr>
        <a:xfrm xmlns:a="http://schemas.openxmlformats.org/drawingml/2006/main">
          <a:off x="5307603" y="1752600"/>
          <a:ext cx="132343" cy="9523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.istat.it/OECDStat_Metadata/ShowMetadata.ashx?Dataset=DCSC_ORDFATT&amp;Coords=%5bTIPO_DATO7%5d.%5bIND_TURN2%5d&amp;ShowOnWeb=true&amp;Lang=it" TargetMode="External"/><Relationship Id="rId2" Type="http://schemas.openxmlformats.org/officeDocument/2006/relationships/hyperlink" Target="http://dativ7b.istat.it/index.aspx?DatasetCode=DCSC_ORDFATT" TargetMode="External"/><Relationship Id="rId1" Type="http://schemas.openxmlformats.org/officeDocument/2006/relationships/hyperlink" Target="http://dati.istat.it/OECDStat_Metadata/ShowMetadata.ashx?Dataset=DCSC_ORDFATT&amp;ShowOnWeb=true&amp;Lang=i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SC_INDXPRODIND_1" TargetMode="External"/><Relationship Id="rId2" Type="http://schemas.openxmlformats.org/officeDocument/2006/relationships/hyperlink" Target="http://dati.istat.it/OECDStat_Metadata/ShowMetadata.ashx?Dataset=DCSC_INDXPRODIND_1&amp;Coords=%5bTIPO_DATO7%5d.%5bIND_PROD2%5d&amp;ShowOnWeb=true&amp;Lang=it" TargetMode="External"/><Relationship Id="rId1" Type="http://schemas.openxmlformats.org/officeDocument/2006/relationships/hyperlink" Target="http://dati.istat.it/OECDStat_Metadata/ShowMetadata.ashx?Dataset=DCSC_INDXPRODIND_1&amp;ShowOnWeb=true&amp;Lang=it" TargetMode="Externa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SC_INDXPRODIND_1" TargetMode="External"/><Relationship Id="rId2" Type="http://schemas.openxmlformats.org/officeDocument/2006/relationships/hyperlink" Target="http://dati.istat.it/OECDStat_Metadata/ShowMetadata.ashx?Dataset=DCSC_INDXPRODIND_1&amp;Coords=%5bTIPO_DATO7%5d.%5bIND_PROD2%5d&amp;ShowOnWeb=true&amp;Lang=it" TargetMode="External"/><Relationship Id="rId1" Type="http://schemas.openxmlformats.org/officeDocument/2006/relationships/hyperlink" Target="http://dati.istat.it/OECDStat_Metadata/ShowMetadata.ashx?Dataset=DCSC_INDXPRODIND_1&amp;ShowOnWeb=true&amp;Lang=it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showGridLines="0" topLeftCell="A2" workbookViewId="0">
      <selection activeCell="AE6" sqref="AE6:AE16"/>
    </sheetView>
  </sheetViews>
  <sheetFormatPr defaultRowHeight="12.75" x14ac:dyDescent="0.2"/>
  <cols>
    <col min="1" max="1" width="27.42578125" customWidth="1"/>
    <col min="2" max="2" width="36.85546875" customWidth="1"/>
  </cols>
  <sheetData>
    <row r="1" spans="1:32" hidden="1" x14ac:dyDescent="0.2">
      <c r="A1" s="1" t="e">
        <f ca="1">DotStatQuery(B1)</f>
        <v>#NAME?</v>
      </c>
      <c r="B1" s="1" t="s">
        <v>0</v>
      </c>
    </row>
    <row r="2" spans="1:32" ht="34.5" customHeight="1" x14ac:dyDescent="0.2">
      <c r="A2" s="42" t="s">
        <v>1</v>
      </c>
      <c r="B2" s="43"/>
      <c r="C2" s="43"/>
      <c r="D2" s="43"/>
      <c r="E2" s="43"/>
      <c r="F2" s="43"/>
      <c r="G2" s="43"/>
      <c r="H2" s="43"/>
      <c r="I2" s="43"/>
    </row>
    <row r="3" spans="1:32" ht="12.75" customHeight="1" x14ac:dyDescent="0.2">
      <c r="A3" s="14" t="s">
        <v>2</v>
      </c>
      <c r="B3" s="15"/>
      <c r="C3" s="40" t="s">
        <v>3</v>
      </c>
      <c r="D3" s="41"/>
      <c r="E3" s="41"/>
      <c r="F3" s="41"/>
      <c r="G3" s="41"/>
      <c r="H3" s="41"/>
      <c r="I3" s="41"/>
      <c r="J3" s="41"/>
      <c r="K3" s="4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2"/>
    </row>
    <row r="4" spans="1:32" x14ac:dyDescent="0.2">
      <c r="A4" s="44" t="s">
        <v>4</v>
      </c>
      <c r="B4" s="45"/>
      <c r="C4" s="46" t="s">
        <v>5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8"/>
    </row>
    <row r="5" spans="1:32" x14ac:dyDescent="0.2">
      <c r="A5" s="44" t="s">
        <v>6</v>
      </c>
      <c r="B5" s="45"/>
      <c r="C5" s="49" t="s">
        <v>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1"/>
    </row>
    <row r="6" spans="1:32" ht="21" x14ac:dyDescent="0.2">
      <c r="A6" s="35" t="s">
        <v>8</v>
      </c>
      <c r="B6" s="36"/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20" t="s">
        <v>37</v>
      </c>
      <c r="AF6" s="4" t="s">
        <v>38</v>
      </c>
    </row>
    <row r="7" spans="1:32" ht="13.5" x14ac:dyDescent="0.25">
      <c r="A7" s="5" t="s">
        <v>39</v>
      </c>
      <c r="B7" s="5" t="s">
        <v>40</v>
      </c>
      <c r="C7" s="6" t="s">
        <v>41</v>
      </c>
      <c r="D7" s="6" t="s">
        <v>41</v>
      </c>
      <c r="E7" s="6" t="s">
        <v>41</v>
      </c>
      <c r="F7" s="6" t="s">
        <v>41</v>
      </c>
      <c r="G7" s="6" t="s">
        <v>41</v>
      </c>
      <c r="H7" s="6" t="s">
        <v>41</v>
      </c>
      <c r="I7" s="6" t="s">
        <v>41</v>
      </c>
      <c r="J7" s="6" t="s">
        <v>41</v>
      </c>
      <c r="K7" s="6" t="s">
        <v>41</v>
      </c>
      <c r="L7" s="6" t="s">
        <v>41</v>
      </c>
      <c r="M7" s="6" t="s">
        <v>41</v>
      </c>
      <c r="N7" s="6" t="s">
        <v>41</v>
      </c>
      <c r="O7" s="6" t="s">
        <v>41</v>
      </c>
      <c r="P7" s="6" t="s">
        <v>41</v>
      </c>
      <c r="Q7" s="6" t="s">
        <v>41</v>
      </c>
      <c r="R7" s="6" t="s">
        <v>41</v>
      </c>
      <c r="S7" s="6" t="s">
        <v>41</v>
      </c>
      <c r="T7" s="6" t="s">
        <v>41</v>
      </c>
      <c r="U7" s="6" t="s">
        <v>41</v>
      </c>
      <c r="V7" s="6" t="s">
        <v>41</v>
      </c>
      <c r="W7" s="6" t="s">
        <v>41</v>
      </c>
      <c r="X7" s="6" t="s">
        <v>41</v>
      </c>
      <c r="Y7" s="6" t="s">
        <v>41</v>
      </c>
      <c r="Z7" s="6" t="s">
        <v>41</v>
      </c>
      <c r="AA7" s="6" t="s">
        <v>41</v>
      </c>
      <c r="AB7" s="6" t="s">
        <v>41</v>
      </c>
      <c r="AC7" s="6" t="s">
        <v>41</v>
      </c>
      <c r="AD7" s="6" t="s">
        <v>41</v>
      </c>
      <c r="AE7" s="6" t="s">
        <v>41</v>
      </c>
      <c r="AF7" s="6" t="s">
        <v>41</v>
      </c>
    </row>
    <row r="8" spans="1:32" x14ac:dyDescent="0.2">
      <c r="A8" s="37" t="s">
        <v>42</v>
      </c>
      <c r="B8" s="7" t="s">
        <v>43</v>
      </c>
      <c r="C8" s="8">
        <v>97.1</v>
      </c>
      <c r="D8" s="8">
        <v>100.9</v>
      </c>
      <c r="E8" s="8">
        <v>116.6</v>
      </c>
      <c r="F8" s="8">
        <v>101.4</v>
      </c>
      <c r="G8" s="8">
        <v>118</v>
      </c>
      <c r="H8" s="8">
        <v>119</v>
      </c>
      <c r="I8" s="8">
        <v>118.8</v>
      </c>
      <c r="J8" s="8">
        <v>78.3</v>
      </c>
      <c r="K8" s="8">
        <v>110.8</v>
      </c>
      <c r="L8" s="8">
        <v>118</v>
      </c>
      <c r="M8" s="8">
        <v>114.4</v>
      </c>
      <c r="N8" s="8">
        <v>104.5</v>
      </c>
      <c r="O8" s="8">
        <v>97.9</v>
      </c>
      <c r="P8" s="8">
        <v>101.9</v>
      </c>
      <c r="Q8" s="8">
        <v>114.4</v>
      </c>
      <c r="R8" s="8">
        <v>104.1</v>
      </c>
      <c r="S8" s="8">
        <v>118.5</v>
      </c>
      <c r="T8" s="8">
        <v>114.7</v>
      </c>
      <c r="U8" s="8">
        <v>122</v>
      </c>
      <c r="V8" s="8">
        <v>74.2</v>
      </c>
      <c r="W8" s="8">
        <v>112.5</v>
      </c>
      <c r="X8" s="8">
        <v>117.7</v>
      </c>
      <c r="Y8" s="8">
        <v>111</v>
      </c>
      <c r="Z8" s="8">
        <v>106.2</v>
      </c>
      <c r="AA8" s="8">
        <v>98.5</v>
      </c>
      <c r="AB8" s="8">
        <v>103</v>
      </c>
      <c r="AC8" s="8">
        <v>88.2</v>
      </c>
      <c r="AD8" s="8">
        <v>56.8</v>
      </c>
      <c r="AE8" s="21">
        <v>82.4</v>
      </c>
      <c r="AF8" s="8">
        <v>98.9</v>
      </c>
    </row>
    <row r="9" spans="1:32" x14ac:dyDescent="0.2">
      <c r="A9" s="38"/>
      <c r="B9" s="7" t="s">
        <v>44</v>
      </c>
      <c r="C9" s="9">
        <v>95.9</v>
      </c>
      <c r="D9" s="9">
        <v>100.3</v>
      </c>
      <c r="E9" s="9">
        <v>115.9</v>
      </c>
      <c r="F9" s="9">
        <v>99.7</v>
      </c>
      <c r="G9" s="9">
        <v>116.3</v>
      </c>
      <c r="H9" s="9">
        <v>117.9</v>
      </c>
      <c r="I9" s="9">
        <v>116.2</v>
      </c>
      <c r="J9" s="9">
        <v>75.3</v>
      </c>
      <c r="K9" s="9">
        <v>110.2</v>
      </c>
      <c r="L9" s="9">
        <v>115.7</v>
      </c>
      <c r="M9" s="9">
        <v>112.3</v>
      </c>
      <c r="N9" s="9">
        <v>104.2</v>
      </c>
      <c r="O9" s="9">
        <v>96</v>
      </c>
      <c r="P9" s="9">
        <v>101</v>
      </c>
      <c r="Q9" s="9">
        <v>112.5</v>
      </c>
      <c r="R9" s="9">
        <v>103.3</v>
      </c>
      <c r="S9" s="9">
        <v>117.6</v>
      </c>
      <c r="T9" s="9">
        <v>113.2</v>
      </c>
      <c r="U9" s="9">
        <v>118.9</v>
      </c>
      <c r="V9" s="9">
        <v>71.8</v>
      </c>
      <c r="W9" s="9">
        <v>111.9</v>
      </c>
      <c r="X9" s="9">
        <v>115.5</v>
      </c>
      <c r="Y9" s="9">
        <v>109.9</v>
      </c>
      <c r="Z9" s="9">
        <v>105.2</v>
      </c>
      <c r="AA9" s="9">
        <v>96.3</v>
      </c>
      <c r="AB9" s="9">
        <v>100.9</v>
      </c>
      <c r="AC9" s="9">
        <v>83.8</v>
      </c>
      <c r="AD9" s="9">
        <v>54.7</v>
      </c>
      <c r="AE9" s="22">
        <v>82.2</v>
      </c>
      <c r="AF9" s="9">
        <v>98.3</v>
      </c>
    </row>
    <row r="10" spans="1:32" x14ac:dyDescent="0.2">
      <c r="A10" s="39"/>
      <c r="B10" s="7" t="s">
        <v>45</v>
      </c>
      <c r="C10" s="8">
        <v>99.6</v>
      </c>
      <c r="D10" s="8">
        <v>102.1</v>
      </c>
      <c r="E10" s="8">
        <v>118.1</v>
      </c>
      <c r="F10" s="8">
        <v>104.7</v>
      </c>
      <c r="G10" s="8">
        <v>121.3</v>
      </c>
      <c r="H10" s="8">
        <v>121.3</v>
      </c>
      <c r="I10" s="8">
        <v>124</v>
      </c>
      <c r="J10" s="8">
        <v>84.3</v>
      </c>
      <c r="K10" s="8">
        <v>111.9</v>
      </c>
      <c r="L10" s="8">
        <v>122.4</v>
      </c>
      <c r="M10" s="8">
        <v>118.6</v>
      </c>
      <c r="N10" s="8">
        <v>105.2</v>
      </c>
      <c r="O10" s="8">
        <v>101.7</v>
      </c>
      <c r="P10" s="8">
        <v>103.6</v>
      </c>
      <c r="Q10" s="8">
        <v>118</v>
      </c>
      <c r="R10" s="8">
        <v>105.7</v>
      </c>
      <c r="S10" s="8">
        <v>120.2</v>
      </c>
      <c r="T10" s="8">
        <v>117.6</v>
      </c>
      <c r="U10" s="8">
        <v>128.19999999999999</v>
      </c>
      <c r="V10" s="8">
        <v>78.900000000000006</v>
      </c>
      <c r="W10" s="8">
        <v>113.6</v>
      </c>
      <c r="X10" s="8">
        <v>122</v>
      </c>
      <c r="Y10" s="8">
        <v>113.3</v>
      </c>
      <c r="Z10" s="8">
        <v>108.2</v>
      </c>
      <c r="AA10" s="8">
        <v>102.7</v>
      </c>
      <c r="AB10" s="8">
        <v>107.1</v>
      </c>
      <c r="AC10" s="8">
        <v>96.8</v>
      </c>
      <c r="AD10" s="8">
        <v>60.8</v>
      </c>
      <c r="AE10" s="21">
        <v>82.7</v>
      </c>
      <c r="AF10" s="8">
        <v>100.1</v>
      </c>
    </row>
    <row r="11" spans="1:32" x14ac:dyDescent="0.2">
      <c r="A11" s="37" t="s">
        <v>46</v>
      </c>
      <c r="B11" s="7" t="s">
        <v>43</v>
      </c>
      <c r="C11" s="9">
        <v>93.6</v>
      </c>
      <c r="D11" s="9">
        <v>101.9</v>
      </c>
      <c r="E11" s="9">
        <v>116.9</v>
      </c>
      <c r="F11" s="9">
        <v>104.9</v>
      </c>
      <c r="G11" s="9">
        <v>116.4</v>
      </c>
      <c r="H11" s="9">
        <v>118.5</v>
      </c>
      <c r="I11" s="9">
        <v>119.9</v>
      </c>
      <c r="J11" s="9">
        <v>77.2</v>
      </c>
      <c r="K11" s="9">
        <v>116.4</v>
      </c>
      <c r="L11" s="9">
        <v>115.3</v>
      </c>
      <c r="M11" s="9">
        <v>113.9</v>
      </c>
      <c r="N11" s="9">
        <v>108.3</v>
      </c>
      <c r="O11" s="9">
        <v>94.4</v>
      </c>
      <c r="P11" s="9">
        <v>102.9</v>
      </c>
      <c r="Q11" s="9">
        <v>118.3</v>
      </c>
      <c r="R11" s="9">
        <v>104.3</v>
      </c>
      <c r="S11" s="9">
        <v>116.8</v>
      </c>
      <c r="T11" s="9">
        <v>117.8</v>
      </c>
      <c r="U11" s="9">
        <v>119.3</v>
      </c>
      <c r="V11" s="9">
        <v>75.5</v>
      </c>
      <c r="W11" s="9">
        <v>114.5</v>
      </c>
      <c r="X11" s="9">
        <v>115.1</v>
      </c>
      <c r="Y11" s="9">
        <v>114.1</v>
      </c>
      <c r="Z11" s="9">
        <v>106.7</v>
      </c>
      <c r="AA11" s="9">
        <v>98</v>
      </c>
      <c r="AB11" s="9">
        <v>104</v>
      </c>
      <c r="AC11" s="9">
        <v>88.4</v>
      </c>
      <c r="AD11" s="9">
        <v>55.1</v>
      </c>
      <c r="AE11" s="22">
        <v>86.6</v>
      </c>
      <c r="AF11" s="9">
        <v>98.5</v>
      </c>
    </row>
    <row r="12" spans="1:32" x14ac:dyDescent="0.2">
      <c r="A12" s="38"/>
      <c r="B12" s="7" t="s">
        <v>44</v>
      </c>
      <c r="C12" s="8">
        <v>92.6</v>
      </c>
      <c r="D12" s="8">
        <v>101.2</v>
      </c>
      <c r="E12" s="8">
        <v>116.2</v>
      </c>
      <c r="F12" s="8">
        <v>103</v>
      </c>
      <c r="G12" s="8">
        <v>114.8</v>
      </c>
      <c r="H12" s="8">
        <v>117.4</v>
      </c>
      <c r="I12" s="8">
        <v>117.1</v>
      </c>
      <c r="J12" s="8">
        <v>74.3</v>
      </c>
      <c r="K12" s="8">
        <v>115.5</v>
      </c>
      <c r="L12" s="8">
        <v>113.2</v>
      </c>
      <c r="M12" s="8">
        <v>111.8</v>
      </c>
      <c r="N12" s="8">
        <v>107.7</v>
      </c>
      <c r="O12" s="8">
        <v>92.7</v>
      </c>
      <c r="P12" s="8">
        <v>102</v>
      </c>
      <c r="Q12" s="8">
        <v>116.2</v>
      </c>
      <c r="R12" s="8">
        <v>103.5</v>
      </c>
      <c r="S12" s="8">
        <v>116</v>
      </c>
      <c r="T12" s="8">
        <v>116.1</v>
      </c>
      <c r="U12" s="8">
        <v>116.4</v>
      </c>
      <c r="V12" s="8">
        <v>73</v>
      </c>
      <c r="W12" s="8">
        <v>113.8</v>
      </c>
      <c r="X12" s="8">
        <v>113.1</v>
      </c>
      <c r="Y12" s="8">
        <v>112.7</v>
      </c>
      <c r="Z12" s="8">
        <v>105.7</v>
      </c>
      <c r="AA12" s="8">
        <v>95.9</v>
      </c>
      <c r="AB12" s="8">
        <v>101.8</v>
      </c>
      <c r="AC12" s="8">
        <v>84</v>
      </c>
      <c r="AD12" s="8">
        <v>53.2</v>
      </c>
      <c r="AE12" s="21">
        <v>86.2</v>
      </c>
      <c r="AF12" s="8">
        <v>97.9</v>
      </c>
    </row>
    <row r="13" spans="1:32" x14ac:dyDescent="0.2">
      <c r="A13" s="39"/>
      <c r="B13" s="7" t="s">
        <v>45</v>
      </c>
      <c r="C13" s="9">
        <v>95.6</v>
      </c>
      <c r="D13" s="9">
        <v>103.2</v>
      </c>
      <c r="E13" s="9">
        <v>118.4</v>
      </c>
      <c r="F13" s="9">
        <v>108.7</v>
      </c>
      <c r="G13" s="9">
        <v>119.4</v>
      </c>
      <c r="H13" s="9">
        <v>120.7</v>
      </c>
      <c r="I13" s="9">
        <v>125.2</v>
      </c>
      <c r="J13" s="9">
        <v>83</v>
      </c>
      <c r="K13" s="9">
        <v>118.2</v>
      </c>
      <c r="L13" s="9">
        <v>119.4</v>
      </c>
      <c r="M13" s="9">
        <v>118</v>
      </c>
      <c r="N13" s="9">
        <v>109.4</v>
      </c>
      <c r="O13" s="9">
        <v>97.7</v>
      </c>
      <c r="P13" s="9">
        <v>104.7</v>
      </c>
      <c r="Q13" s="9">
        <v>122.5</v>
      </c>
      <c r="R13" s="9">
        <v>105.9</v>
      </c>
      <c r="S13" s="9">
        <v>118.4</v>
      </c>
      <c r="T13" s="9">
        <v>121.1</v>
      </c>
      <c r="U13" s="9">
        <v>125</v>
      </c>
      <c r="V13" s="9">
        <v>80.5</v>
      </c>
      <c r="W13" s="9">
        <v>115.9</v>
      </c>
      <c r="X13" s="9">
        <v>119</v>
      </c>
      <c r="Y13" s="9">
        <v>116.7</v>
      </c>
      <c r="Z13" s="9">
        <v>108.7</v>
      </c>
      <c r="AA13" s="9">
        <v>102.1</v>
      </c>
      <c r="AB13" s="9">
        <v>108.2</v>
      </c>
      <c r="AC13" s="9">
        <v>97.1</v>
      </c>
      <c r="AD13" s="9">
        <v>58.8</v>
      </c>
      <c r="AE13" s="22">
        <v>87.4</v>
      </c>
      <c r="AF13" s="9">
        <v>99.6</v>
      </c>
    </row>
    <row r="14" spans="1:32" x14ac:dyDescent="0.2">
      <c r="A14" s="37" t="s">
        <v>47</v>
      </c>
      <c r="B14" s="7" t="s">
        <v>43</v>
      </c>
      <c r="C14" s="8">
        <v>106.9</v>
      </c>
      <c r="D14" s="8">
        <v>107.1</v>
      </c>
      <c r="E14" s="8">
        <v>107.6</v>
      </c>
      <c r="F14" s="8">
        <v>108.6</v>
      </c>
      <c r="G14" s="8">
        <v>109.6</v>
      </c>
      <c r="H14" s="8">
        <v>109.9</v>
      </c>
      <c r="I14" s="8">
        <v>108.7</v>
      </c>
      <c r="J14" s="8">
        <v>110.3</v>
      </c>
      <c r="K14" s="8">
        <v>109.9</v>
      </c>
      <c r="L14" s="8">
        <v>109</v>
      </c>
      <c r="M14" s="8">
        <v>108.7</v>
      </c>
      <c r="N14" s="8">
        <v>106.3</v>
      </c>
      <c r="O14" s="8">
        <v>107.2</v>
      </c>
      <c r="P14" s="8">
        <v>107.9</v>
      </c>
      <c r="Q14" s="8">
        <v>108.7</v>
      </c>
      <c r="R14" s="8">
        <v>107.9</v>
      </c>
      <c r="S14" s="8">
        <v>109.8</v>
      </c>
      <c r="T14" s="8">
        <v>109.6</v>
      </c>
      <c r="U14" s="8">
        <v>108.5</v>
      </c>
      <c r="V14" s="8">
        <v>108.1</v>
      </c>
      <c r="W14" s="8">
        <v>108.2</v>
      </c>
      <c r="X14" s="8">
        <v>108.7</v>
      </c>
      <c r="Y14" s="8">
        <v>108.6</v>
      </c>
      <c r="Z14" s="8">
        <v>105.2</v>
      </c>
      <c r="AA14" s="8">
        <v>110.6</v>
      </c>
      <c r="AB14" s="8">
        <v>108.5</v>
      </c>
      <c r="AC14" s="8">
        <v>81</v>
      </c>
      <c r="AD14" s="8">
        <v>57.2</v>
      </c>
      <c r="AE14" s="21">
        <v>81.400000000000006</v>
      </c>
      <c r="AF14" s="8">
        <v>92.3</v>
      </c>
    </row>
    <row r="15" spans="1:32" x14ac:dyDescent="0.2">
      <c r="A15" s="38"/>
      <c r="B15" s="7" t="s">
        <v>44</v>
      </c>
      <c r="C15" s="9">
        <v>106.1</v>
      </c>
      <c r="D15" s="9">
        <v>106.3</v>
      </c>
      <c r="E15" s="9">
        <v>107</v>
      </c>
      <c r="F15" s="9">
        <v>106.9</v>
      </c>
      <c r="G15" s="9">
        <v>107.9</v>
      </c>
      <c r="H15" s="9">
        <v>108.7</v>
      </c>
      <c r="I15" s="9">
        <v>107.2</v>
      </c>
      <c r="J15" s="9">
        <v>107.9</v>
      </c>
      <c r="K15" s="9">
        <v>108</v>
      </c>
      <c r="L15" s="9">
        <v>107</v>
      </c>
      <c r="M15" s="9">
        <v>106.6</v>
      </c>
      <c r="N15" s="9">
        <v>105.1</v>
      </c>
      <c r="O15" s="9">
        <v>105.5</v>
      </c>
      <c r="P15" s="9">
        <v>106.8</v>
      </c>
      <c r="Q15" s="9">
        <v>106.8</v>
      </c>
      <c r="R15" s="9">
        <v>107.2</v>
      </c>
      <c r="S15" s="9">
        <v>108.7</v>
      </c>
      <c r="T15" s="9">
        <v>107.7</v>
      </c>
      <c r="U15" s="9">
        <v>106.7</v>
      </c>
      <c r="V15" s="9">
        <v>106.2</v>
      </c>
      <c r="W15" s="9">
        <v>106.6</v>
      </c>
      <c r="X15" s="9">
        <v>106.9</v>
      </c>
      <c r="Y15" s="9">
        <v>107.1</v>
      </c>
      <c r="Z15" s="9">
        <v>103.8</v>
      </c>
      <c r="AA15" s="9">
        <v>108.6</v>
      </c>
      <c r="AB15" s="9">
        <v>106.2</v>
      </c>
      <c r="AC15" s="9">
        <v>76.900000000000006</v>
      </c>
      <c r="AD15" s="9">
        <v>55.2</v>
      </c>
      <c r="AE15" s="22">
        <v>80.7</v>
      </c>
      <c r="AF15" s="9">
        <v>91.2</v>
      </c>
    </row>
    <row r="16" spans="1:32" x14ac:dyDescent="0.2">
      <c r="A16" s="39"/>
      <c r="B16" s="7" t="s">
        <v>45</v>
      </c>
      <c r="C16" s="8">
        <v>108.5</v>
      </c>
      <c r="D16" s="8">
        <v>108.8</v>
      </c>
      <c r="E16" s="8">
        <v>108.9</v>
      </c>
      <c r="F16" s="8">
        <v>111.8</v>
      </c>
      <c r="G16" s="8">
        <v>112.9</v>
      </c>
      <c r="H16" s="8">
        <v>112.3</v>
      </c>
      <c r="I16" s="8">
        <v>111.7</v>
      </c>
      <c r="J16" s="8">
        <v>115</v>
      </c>
      <c r="K16" s="8">
        <v>113.6</v>
      </c>
      <c r="L16" s="8">
        <v>112.8</v>
      </c>
      <c r="M16" s="8">
        <v>112.8</v>
      </c>
      <c r="N16" s="8">
        <v>108.6</v>
      </c>
      <c r="O16" s="8">
        <v>110.6</v>
      </c>
      <c r="P16" s="8">
        <v>110</v>
      </c>
      <c r="Q16" s="8">
        <v>112.3</v>
      </c>
      <c r="R16" s="8">
        <v>109.4</v>
      </c>
      <c r="S16" s="8">
        <v>111.9</v>
      </c>
      <c r="T16" s="8">
        <v>113.4</v>
      </c>
      <c r="U16" s="8">
        <v>112</v>
      </c>
      <c r="V16" s="8">
        <v>111.7</v>
      </c>
      <c r="W16" s="8">
        <v>111.3</v>
      </c>
      <c r="X16" s="8">
        <v>112.1</v>
      </c>
      <c r="Y16" s="8">
        <v>111.5</v>
      </c>
      <c r="Z16" s="8">
        <v>107.9</v>
      </c>
      <c r="AA16" s="8">
        <v>114.6</v>
      </c>
      <c r="AB16" s="8">
        <v>112.9</v>
      </c>
      <c r="AC16" s="8">
        <v>89</v>
      </c>
      <c r="AD16" s="8">
        <v>61</v>
      </c>
      <c r="AE16" s="21">
        <v>82.7</v>
      </c>
      <c r="AF16" s="8">
        <v>94.4</v>
      </c>
    </row>
    <row r="17" spans="1:32" x14ac:dyDescent="0.2">
      <c r="A17" s="10" t="s">
        <v>48</v>
      </c>
    </row>
    <row r="24" spans="1:32" x14ac:dyDescent="0.2">
      <c r="C24" s="16" t="s">
        <v>9</v>
      </c>
      <c r="D24" s="16" t="s">
        <v>10</v>
      </c>
      <c r="E24" s="16" t="s">
        <v>11</v>
      </c>
      <c r="F24" s="16" t="s">
        <v>12</v>
      </c>
      <c r="G24" s="16" t="s">
        <v>13</v>
      </c>
      <c r="H24" s="16" t="s">
        <v>14</v>
      </c>
      <c r="I24" s="16" t="s">
        <v>15</v>
      </c>
      <c r="J24" s="16" t="s">
        <v>16</v>
      </c>
      <c r="K24" s="16" t="s">
        <v>17</v>
      </c>
      <c r="L24" s="16" t="s">
        <v>18</v>
      </c>
      <c r="M24" s="16" t="s">
        <v>19</v>
      </c>
      <c r="N24" s="16" t="s">
        <v>20</v>
      </c>
      <c r="O24" s="16" t="s">
        <v>21</v>
      </c>
      <c r="P24" s="16" t="s">
        <v>22</v>
      </c>
      <c r="Q24" s="16" t="s">
        <v>23</v>
      </c>
      <c r="R24" s="16" t="s">
        <v>24</v>
      </c>
      <c r="S24" s="16" t="s">
        <v>25</v>
      </c>
      <c r="T24" s="16" t="s">
        <v>26</v>
      </c>
      <c r="U24" s="16" t="s">
        <v>27</v>
      </c>
      <c r="V24" s="16" t="s">
        <v>28</v>
      </c>
      <c r="W24" s="16" t="s">
        <v>29</v>
      </c>
      <c r="X24" s="16" t="s">
        <v>30</v>
      </c>
      <c r="Y24" s="16" t="s">
        <v>31</v>
      </c>
      <c r="Z24" s="16" t="s">
        <v>32</v>
      </c>
      <c r="AA24" s="16" t="s">
        <v>33</v>
      </c>
      <c r="AB24" s="16" t="s">
        <v>34</v>
      </c>
      <c r="AC24" s="16" t="s">
        <v>35</v>
      </c>
      <c r="AD24" s="16" t="s">
        <v>36</v>
      </c>
      <c r="AE24" s="17" t="s">
        <v>37</v>
      </c>
      <c r="AF24" s="16" t="s">
        <v>38</v>
      </c>
    </row>
    <row r="25" spans="1:32" x14ac:dyDescent="0.2">
      <c r="B25" s="18" t="s">
        <v>42</v>
      </c>
      <c r="C25" s="16">
        <v>97.1</v>
      </c>
      <c r="D25" s="16">
        <v>100.9</v>
      </c>
      <c r="E25" s="16">
        <v>116.6</v>
      </c>
      <c r="F25" s="16">
        <v>101.4</v>
      </c>
      <c r="G25" s="16">
        <v>118</v>
      </c>
      <c r="H25" s="16">
        <v>119</v>
      </c>
      <c r="I25" s="16">
        <v>118.8</v>
      </c>
      <c r="J25" s="16">
        <v>78.3</v>
      </c>
      <c r="K25" s="16">
        <v>110.8</v>
      </c>
      <c r="L25" s="16">
        <v>118</v>
      </c>
      <c r="M25" s="16">
        <v>114.4</v>
      </c>
      <c r="N25" s="16">
        <v>104.5</v>
      </c>
      <c r="O25" s="16">
        <v>97.9</v>
      </c>
      <c r="P25" s="16">
        <v>101.9</v>
      </c>
      <c r="Q25" s="16">
        <v>114.4</v>
      </c>
      <c r="R25" s="16">
        <v>104.1</v>
      </c>
      <c r="S25" s="16">
        <v>118.5</v>
      </c>
      <c r="T25" s="16">
        <v>114.7</v>
      </c>
      <c r="U25" s="16">
        <v>122</v>
      </c>
      <c r="V25" s="16">
        <v>74.2</v>
      </c>
      <c r="W25" s="16">
        <v>112.5</v>
      </c>
      <c r="X25" s="16">
        <v>117.7</v>
      </c>
      <c r="Y25" s="16">
        <v>111</v>
      </c>
      <c r="Z25" s="16">
        <v>106.2</v>
      </c>
      <c r="AA25" s="16">
        <v>98.5</v>
      </c>
      <c r="AB25" s="16">
        <v>103</v>
      </c>
      <c r="AC25" s="16">
        <v>88.2</v>
      </c>
      <c r="AD25" s="16">
        <v>56.8</v>
      </c>
      <c r="AE25" s="17">
        <v>82.4</v>
      </c>
      <c r="AF25" s="16">
        <v>98.9</v>
      </c>
    </row>
    <row r="26" spans="1:32" ht="12.75" customHeight="1" x14ac:dyDescent="0.2">
      <c r="B26" s="18" t="s">
        <v>46</v>
      </c>
      <c r="C26" s="16">
        <v>93.6</v>
      </c>
      <c r="D26" s="16">
        <v>101.9</v>
      </c>
      <c r="E26" s="16">
        <v>116.9</v>
      </c>
      <c r="F26" s="16">
        <v>104.9</v>
      </c>
      <c r="G26" s="16">
        <v>116.4</v>
      </c>
      <c r="H26" s="16">
        <v>118.5</v>
      </c>
      <c r="I26" s="16">
        <v>119.9</v>
      </c>
      <c r="J26" s="16">
        <v>77.2</v>
      </c>
      <c r="K26" s="16">
        <v>116.4</v>
      </c>
      <c r="L26" s="16">
        <v>115.3</v>
      </c>
      <c r="M26" s="16">
        <v>113.9</v>
      </c>
      <c r="N26" s="16">
        <v>108.3</v>
      </c>
      <c r="O26" s="16">
        <v>94.4</v>
      </c>
      <c r="P26" s="16">
        <v>102.9</v>
      </c>
      <c r="Q26" s="16">
        <v>118.3</v>
      </c>
      <c r="R26" s="16">
        <v>104.3</v>
      </c>
      <c r="S26" s="16">
        <v>116.8</v>
      </c>
      <c r="T26" s="16">
        <v>117.8</v>
      </c>
      <c r="U26" s="16">
        <v>119.3</v>
      </c>
      <c r="V26" s="16">
        <v>75.5</v>
      </c>
      <c r="W26" s="16">
        <v>114.5</v>
      </c>
      <c r="X26" s="16">
        <v>115.1</v>
      </c>
      <c r="Y26" s="16">
        <v>114.1</v>
      </c>
      <c r="Z26" s="16">
        <v>106.7</v>
      </c>
      <c r="AA26" s="16">
        <v>98</v>
      </c>
      <c r="AB26" s="16">
        <v>104</v>
      </c>
      <c r="AC26" s="16">
        <v>88.4</v>
      </c>
      <c r="AD26" s="16">
        <v>55.1</v>
      </c>
      <c r="AE26" s="17">
        <v>86.6</v>
      </c>
      <c r="AF26" s="16">
        <v>98.5</v>
      </c>
    </row>
    <row r="27" spans="1:32" x14ac:dyDescent="0.2">
      <c r="B27" s="18" t="s">
        <v>47</v>
      </c>
      <c r="C27" s="16">
        <v>106.9</v>
      </c>
      <c r="D27" s="16">
        <v>107.1</v>
      </c>
      <c r="E27" s="16">
        <v>107.6</v>
      </c>
      <c r="F27" s="16">
        <v>108.6</v>
      </c>
      <c r="G27" s="16">
        <v>109.6</v>
      </c>
      <c r="H27" s="16">
        <v>109.9</v>
      </c>
      <c r="I27" s="16">
        <v>108.7</v>
      </c>
      <c r="J27" s="16">
        <v>110.3</v>
      </c>
      <c r="K27" s="16">
        <v>109.9</v>
      </c>
      <c r="L27" s="16">
        <v>109</v>
      </c>
      <c r="M27" s="16">
        <v>108.7</v>
      </c>
      <c r="N27" s="16">
        <v>106.3</v>
      </c>
      <c r="O27" s="16">
        <v>107.2</v>
      </c>
      <c r="P27" s="16">
        <v>107.9</v>
      </c>
      <c r="Q27" s="16">
        <v>108.7</v>
      </c>
      <c r="R27" s="16">
        <v>107.9</v>
      </c>
      <c r="S27" s="16">
        <v>109.8</v>
      </c>
      <c r="T27" s="16">
        <v>109.6</v>
      </c>
      <c r="U27" s="16">
        <v>108.5</v>
      </c>
      <c r="V27" s="16">
        <v>108.1</v>
      </c>
      <c r="W27" s="16">
        <v>108.2</v>
      </c>
      <c r="X27" s="16">
        <v>108.7</v>
      </c>
      <c r="Y27" s="16">
        <v>108.6</v>
      </c>
      <c r="Z27" s="16">
        <v>105.2</v>
      </c>
      <c r="AA27" s="16">
        <v>110.6</v>
      </c>
      <c r="AB27" s="16">
        <v>108.5</v>
      </c>
      <c r="AC27" s="16">
        <v>81</v>
      </c>
      <c r="AD27" s="16">
        <v>57.2</v>
      </c>
      <c r="AE27" s="17">
        <v>81.400000000000006</v>
      </c>
      <c r="AF27" s="16">
        <v>92.3</v>
      </c>
    </row>
    <row r="29" spans="1:32" x14ac:dyDescent="0.2">
      <c r="C29" s="16" t="s">
        <v>9</v>
      </c>
      <c r="D29" s="16" t="s">
        <v>10</v>
      </c>
      <c r="E29" s="16" t="s">
        <v>11</v>
      </c>
      <c r="F29" s="16" t="s">
        <v>12</v>
      </c>
      <c r="G29" s="16" t="s">
        <v>13</v>
      </c>
      <c r="H29" s="16" t="s">
        <v>14</v>
      </c>
      <c r="I29" s="16" t="s">
        <v>15</v>
      </c>
      <c r="J29" s="16" t="s">
        <v>16</v>
      </c>
      <c r="K29" s="16" t="s">
        <v>17</v>
      </c>
      <c r="L29" s="16" t="s">
        <v>18</v>
      </c>
      <c r="M29" s="16" t="s">
        <v>19</v>
      </c>
      <c r="N29" s="16" t="s">
        <v>20</v>
      </c>
      <c r="O29" s="16" t="s">
        <v>21</v>
      </c>
      <c r="P29" s="16" t="s">
        <v>22</v>
      </c>
      <c r="Q29" s="16" t="s">
        <v>23</v>
      </c>
      <c r="R29" s="16" t="s">
        <v>24</v>
      </c>
      <c r="S29" s="16" t="s">
        <v>25</v>
      </c>
      <c r="T29" s="16" t="s">
        <v>26</v>
      </c>
      <c r="U29" s="16" t="s">
        <v>27</v>
      </c>
      <c r="V29" s="16" t="s">
        <v>28</v>
      </c>
      <c r="W29" s="16" t="s">
        <v>29</v>
      </c>
      <c r="X29" s="16" t="s">
        <v>30</v>
      </c>
      <c r="Y29" s="16" t="s">
        <v>31</v>
      </c>
      <c r="Z29" s="16" t="s">
        <v>32</v>
      </c>
      <c r="AA29" s="16" t="s">
        <v>33</v>
      </c>
      <c r="AB29" s="16" t="s">
        <v>34</v>
      </c>
      <c r="AC29" s="16" t="s">
        <v>35</v>
      </c>
      <c r="AD29" s="16" t="s">
        <v>36</v>
      </c>
      <c r="AE29" s="17" t="s">
        <v>37</v>
      </c>
      <c r="AF29" s="16" t="s">
        <v>38</v>
      </c>
    </row>
    <row r="30" spans="1:32" x14ac:dyDescent="0.2">
      <c r="B30" s="18" t="s">
        <v>42</v>
      </c>
      <c r="C30" s="16">
        <f t="shared" ref="C30:AB30" si="0">C25/$AD$25</f>
        <v>1.709507042253521</v>
      </c>
      <c r="D30" s="16">
        <f t="shared" si="0"/>
        <v>1.7764084507042255</v>
      </c>
      <c r="E30" s="16">
        <f t="shared" si="0"/>
        <v>2.0528169014084505</v>
      </c>
      <c r="F30" s="16">
        <f t="shared" si="0"/>
        <v>1.785211267605634</v>
      </c>
      <c r="G30" s="16">
        <f t="shared" si="0"/>
        <v>2.0774647887323945</v>
      </c>
      <c r="H30" s="16">
        <f t="shared" si="0"/>
        <v>2.0950704225352115</v>
      </c>
      <c r="I30" s="16">
        <f t="shared" si="0"/>
        <v>2.091549295774648</v>
      </c>
      <c r="J30" s="16">
        <f t="shared" si="0"/>
        <v>1.3785211267605635</v>
      </c>
      <c r="K30" s="16">
        <f t="shared" si="0"/>
        <v>1.9507042253521127</v>
      </c>
      <c r="L30" s="16">
        <f t="shared" si="0"/>
        <v>2.0774647887323945</v>
      </c>
      <c r="M30" s="16">
        <f t="shared" si="0"/>
        <v>2.0140845070422535</v>
      </c>
      <c r="N30" s="16">
        <f t="shared" si="0"/>
        <v>1.8397887323943662</v>
      </c>
      <c r="O30" s="16">
        <f t="shared" si="0"/>
        <v>1.7235915492957747</v>
      </c>
      <c r="P30" s="16">
        <f t="shared" si="0"/>
        <v>1.7940140845070425</v>
      </c>
      <c r="Q30" s="16">
        <f t="shared" si="0"/>
        <v>2.0140845070422535</v>
      </c>
      <c r="R30" s="16">
        <f t="shared" si="0"/>
        <v>1.8327464788732395</v>
      </c>
      <c r="S30" s="16">
        <f t="shared" si="0"/>
        <v>2.086267605633803</v>
      </c>
      <c r="T30" s="16">
        <f t="shared" si="0"/>
        <v>2.019366197183099</v>
      </c>
      <c r="U30" s="16">
        <f t="shared" si="0"/>
        <v>2.147887323943662</v>
      </c>
      <c r="V30" s="16">
        <f t="shared" si="0"/>
        <v>1.3063380281690142</v>
      </c>
      <c r="W30" s="16">
        <f t="shared" si="0"/>
        <v>1.9806338028169015</v>
      </c>
      <c r="X30" s="16">
        <f t="shared" si="0"/>
        <v>2.0721830985915495</v>
      </c>
      <c r="Y30" s="16">
        <f t="shared" si="0"/>
        <v>1.9542253521126762</v>
      </c>
      <c r="Z30" s="16">
        <f t="shared" si="0"/>
        <v>1.869718309859155</v>
      </c>
      <c r="AA30" s="16">
        <f t="shared" si="0"/>
        <v>1.734154929577465</v>
      </c>
      <c r="AB30" s="16">
        <f t="shared" si="0"/>
        <v>1.813380281690141</v>
      </c>
      <c r="AC30" s="16">
        <f>AC25/$AE$25</f>
        <v>1.070388349514563</v>
      </c>
      <c r="AD30" s="16">
        <f>AD25/$AE$25</f>
        <v>0.68932038834951448</v>
      </c>
      <c r="AE30" s="17">
        <v>1</v>
      </c>
      <c r="AF30" s="16">
        <f>AF25/$AE$25</f>
        <v>1.200242718446602</v>
      </c>
    </row>
    <row r="31" spans="1:32" ht="15" customHeight="1" x14ac:dyDescent="0.2">
      <c r="B31" s="18" t="s">
        <v>46</v>
      </c>
      <c r="C31" s="16">
        <f t="shared" ref="C31:AB31" si="1">C26/$AD$26</f>
        <v>1.6987295825771322</v>
      </c>
      <c r="D31" s="16">
        <f t="shared" si="1"/>
        <v>1.8493647912885662</v>
      </c>
      <c r="E31" s="16">
        <f t="shared" si="1"/>
        <v>2.1215970961887476</v>
      </c>
      <c r="F31" s="16">
        <f t="shared" si="1"/>
        <v>1.9038112522686026</v>
      </c>
      <c r="G31" s="16">
        <f t="shared" si="1"/>
        <v>2.1125226860254083</v>
      </c>
      <c r="H31" s="16">
        <f t="shared" si="1"/>
        <v>2.1506352087114338</v>
      </c>
      <c r="I31" s="16">
        <f t="shared" si="1"/>
        <v>2.1760435571687839</v>
      </c>
      <c r="J31" s="16">
        <f t="shared" si="1"/>
        <v>1.4010889292196007</v>
      </c>
      <c r="K31" s="16">
        <f t="shared" si="1"/>
        <v>2.1125226860254083</v>
      </c>
      <c r="L31" s="16">
        <f t="shared" si="1"/>
        <v>2.0925589836660614</v>
      </c>
      <c r="M31" s="16">
        <f t="shared" si="1"/>
        <v>2.0671506352087117</v>
      </c>
      <c r="N31" s="16">
        <f t="shared" si="1"/>
        <v>1.9655172413793103</v>
      </c>
      <c r="O31" s="16">
        <f t="shared" si="1"/>
        <v>1.7132486388384756</v>
      </c>
      <c r="P31" s="16">
        <f t="shared" si="1"/>
        <v>1.8675136116152451</v>
      </c>
      <c r="Q31" s="16">
        <f t="shared" si="1"/>
        <v>2.1470054446460978</v>
      </c>
      <c r="R31" s="16">
        <f t="shared" si="1"/>
        <v>1.8929219600725953</v>
      </c>
      <c r="S31" s="16">
        <f t="shared" si="1"/>
        <v>2.1197822141560798</v>
      </c>
      <c r="T31" s="16">
        <f t="shared" si="1"/>
        <v>2.1379310344827585</v>
      </c>
      <c r="U31" s="16">
        <f t="shared" si="1"/>
        <v>2.1651542649727769</v>
      </c>
      <c r="V31" s="16">
        <f t="shared" si="1"/>
        <v>1.3702359346642468</v>
      </c>
      <c r="W31" s="16">
        <f t="shared" si="1"/>
        <v>2.0780399274047188</v>
      </c>
      <c r="X31" s="16">
        <f t="shared" si="1"/>
        <v>2.0889292196007259</v>
      </c>
      <c r="Y31" s="16">
        <f t="shared" si="1"/>
        <v>2.0707803992740472</v>
      </c>
      <c r="Z31" s="16">
        <f t="shared" si="1"/>
        <v>1.9364791288566243</v>
      </c>
      <c r="AA31" s="16">
        <f t="shared" si="1"/>
        <v>1.778584392014519</v>
      </c>
      <c r="AB31" s="16">
        <f t="shared" si="1"/>
        <v>1.8874773139745915</v>
      </c>
      <c r="AC31" s="16">
        <f>AC26/$AE$26</f>
        <v>1.0207852193995381</v>
      </c>
      <c r="AD31" s="16">
        <f>AD26/$AE$26</f>
        <v>0.63625866050808322</v>
      </c>
      <c r="AE31" s="17">
        <v>1</v>
      </c>
      <c r="AF31" s="16">
        <f>AF26/$AE$26</f>
        <v>1.1374133949191687</v>
      </c>
    </row>
    <row r="32" spans="1:32" x14ac:dyDescent="0.2">
      <c r="B32" s="18" t="s">
        <v>47</v>
      </c>
      <c r="C32" s="16">
        <f t="shared" ref="C32:AB32" si="2">C27/$AD$27</f>
        <v>1.868881118881119</v>
      </c>
      <c r="D32" s="16">
        <f t="shared" si="2"/>
        <v>1.8723776223776223</v>
      </c>
      <c r="E32" s="16">
        <f t="shared" si="2"/>
        <v>1.881118881118881</v>
      </c>
      <c r="F32" s="16">
        <f t="shared" si="2"/>
        <v>1.8986013986013983</v>
      </c>
      <c r="G32" s="16">
        <f t="shared" si="2"/>
        <v>1.9160839160839158</v>
      </c>
      <c r="H32" s="16">
        <f t="shared" si="2"/>
        <v>1.9213286713286712</v>
      </c>
      <c r="I32" s="16">
        <f t="shared" si="2"/>
        <v>1.9003496503496502</v>
      </c>
      <c r="J32" s="16">
        <f t="shared" si="2"/>
        <v>1.9283216783216781</v>
      </c>
      <c r="K32" s="16">
        <f t="shared" si="2"/>
        <v>1.9213286713286712</v>
      </c>
      <c r="L32" s="16">
        <f t="shared" si="2"/>
        <v>1.9055944055944054</v>
      </c>
      <c r="M32" s="16">
        <f t="shared" si="2"/>
        <v>1.9003496503496502</v>
      </c>
      <c r="N32" s="16">
        <f t="shared" si="2"/>
        <v>1.8583916083916083</v>
      </c>
      <c r="O32" s="16">
        <f t="shared" si="2"/>
        <v>1.8741258741258742</v>
      </c>
      <c r="P32" s="16">
        <f t="shared" si="2"/>
        <v>1.8863636363636365</v>
      </c>
      <c r="Q32" s="16">
        <f t="shared" si="2"/>
        <v>1.9003496503496502</v>
      </c>
      <c r="R32" s="16">
        <f t="shared" si="2"/>
        <v>1.8863636363636365</v>
      </c>
      <c r="S32" s="16">
        <f t="shared" si="2"/>
        <v>1.9195804195804194</v>
      </c>
      <c r="T32" s="16">
        <f t="shared" si="2"/>
        <v>1.9160839160839158</v>
      </c>
      <c r="U32" s="16">
        <f t="shared" si="2"/>
        <v>1.8968531468531467</v>
      </c>
      <c r="V32" s="16">
        <f t="shared" si="2"/>
        <v>1.8898601398601396</v>
      </c>
      <c r="W32" s="16">
        <f t="shared" si="2"/>
        <v>1.8916083916083917</v>
      </c>
      <c r="X32" s="16">
        <f t="shared" si="2"/>
        <v>1.9003496503496502</v>
      </c>
      <c r="Y32" s="16">
        <f t="shared" si="2"/>
        <v>1.8986013986013983</v>
      </c>
      <c r="Z32" s="16">
        <f t="shared" si="2"/>
        <v>1.8391608391608392</v>
      </c>
      <c r="AA32" s="16">
        <f t="shared" si="2"/>
        <v>1.9335664335664333</v>
      </c>
      <c r="AB32" s="16">
        <f t="shared" si="2"/>
        <v>1.8968531468531467</v>
      </c>
      <c r="AC32" s="16">
        <f>AC27/$AE$27</f>
        <v>0.99508599508599505</v>
      </c>
      <c r="AD32" s="16">
        <f>AD27/$AE$27</f>
        <v>0.70270270270270274</v>
      </c>
      <c r="AE32" s="17">
        <v>1</v>
      </c>
      <c r="AF32" s="16">
        <f>AF27/$AE$27</f>
        <v>1.1339066339066337</v>
      </c>
    </row>
  </sheetData>
  <mergeCells count="10">
    <mergeCell ref="A2:I2"/>
    <mergeCell ref="A4:B4"/>
    <mergeCell ref="C4:AF4"/>
    <mergeCell ref="A5:B5"/>
    <mergeCell ref="C5:AF5"/>
    <mergeCell ref="A6:B6"/>
    <mergeCell ref="A8:A10"/>
    <mergeCell ref="A11:A13"/>
    <mergeCell ref="A14:A16"/>
    <mergeCell ref="C3:K3"/>
  </mergeCells>
  <hyperlinks>
    <hyperlink ref="A2" r:id="rId1" display="http://dati.istat.it/OECDStat_Metadata/ShowMetadata.ashx?Dataset=DCSC_ORDFATT&amp;ShowOnWeb=true&amp;Lang=it" xr:uid="{00000000-0004-0000-0000-000000000000}"/>
    <hyperlink ref="A17" r:id="rId2" display="http://dativ7b.istat.it//index.aspx?DatasetCode=DCSC_ORDFATT" xr:uid="{00000000-0004-0000-0000-000002000000}"/>
    <hyperlink ref="C3" r:id="rId3" display="http://dati.istat.it/OECDStat_Metadata/ShowMetadata.ashx?Dataset=DCSC_ORDFATT&amp;Coords=[TIPO_DATO7].[IND_TURN2]&amp;ShowOnWeb=true&amp;Lang=it" xr:uid="{00000000-0004-0000-0000-000001000000}"/>
  </hyperlinks>
  <pageMargins left="0.75" right="0.75" top="1" bottom="1" header="0.5" footer="0.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F288-DEC4-4E8A-850C-4A5288706358}">
  <dimension ref="A1:AG56"/>
  <sheetViews>
    <sheetView showGridLines="0" topLeftCell="A82" workbookViewId="0">
      <selection activeCell="Q66" sqref="Q66"/>
    </sheetView>
  </sheetViews>
  <sheetFormatPr defaultRowHeight="12.75" x14ac:dyDescent="0.2"/>
  <cols>
    <col min="1" max="1" width="61" customWidth="1"/>
    <col min="2" max="2" width="35.42578125" customWidth="1"/>
    <col min="3" max="33" width="9.5703125" bestFit="1" customWidth="1"/>
  </cols>
  <sheetData>
    <row r="1" spans="1:33" ht="23.25" customHeight="1" x14ac:dyDescent="0.2">
      <c r="A1" s="42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33" ht="12.75" customHeight="1" x14ac:dyDescent="0.2">
      <c r="A2" s="44" t="s">
        <v>51</v>
      </c>
      <c r="B2" s="53"/>
      <c r="C2" s="54" t="s">
        <v>52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6"/>
    </row>
    <row r="3" spans="1:33" x14ac:dyDescent="0.2">
      <c r="A3" s="44" t="s">
        <v>4</v>
      </c>
      <c r="B3" s="53"/>
      <c r="C3" s="46" t="s">
        <v>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8"/>
    </row>
    <row r="4" spans="1:33" ht="12.75" customHeight="1" x14ac:dyDescent="0.2">
      <c r="A4" s="44" t="s">
        <v>39</v>
      </c>
      <c r="B4" s="53"/>
      <c r="C4" s="49" t="s">
        <v>42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1"/>
    </row>
    <row r="5" spans="1:33" ht="21" x14ac:dyDescent="0.2">
      <c r="A5" s="35" t="s">
        <v>8</v>
      </c>
      <c r="B5" s="52"/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25</v>
      </c>
      <c r="T5" s="4" t="s">
        <v>26</v>
      </c>
      <c r="U5" s="4" t="s">
        <v>27</v>
      </c>
      <c r="V5" s="4" t="s">
        <v>28</v>
      </c>
      <c r="W5" s="4" t="s">
        <v>29</v>
      </c>
      <c r="X5" s="4" t="s">
        <v>30</v>
      </c>
      <c r="Y5" s="4" t="s">
        <v>31</v>
      </c>
      <c r="Z5" s="4" t="s">
        <v>32</v>
      </c>
      <c r="AA5" s="4" t="s">
        <v>33</v>
      </c>
      <c r="AB5" s="4" t="s">
        <v>34</v>
      </c>
      <c r="AC5" s="4" t="s">
        <v>35</v>
      </c>
      <c r="AD5" s="4" t="s">
        <v>36</v>
      </c>
      <c r="AE5" s="20" t="s">
        <v>37</v>
      </c>
      <c r="AF5" s="4" t="s">
        <v>38</v>
      </c>
      <c r="AG5" s="28" t="s">
        <v>72</v>
      </c>
    </row>
    <row r="6" spans="1:33" ht="13.5" x14ac:dyDescent="0.25">
      <c r="A6" s="5" t="s">
        <v>6</v>
      </c>
      <c r="B6" s="6" t="s">
        <v>41</v>
      </c>
      <c r="C6" s="6" t="s">
        <v>41</v>
      </c>
      <c r="D6" s="6" t="s">
        <v>41</v>
      </c>
      <c r="E6" s="6" t="s">
        <v>41</v>
      </c>
      <c r="F6" s="6" t="s">
        <v>41</v>
      </c>
      <c r="G6" s="6" t="s">
        <v>41</v>
      </c>
      <c r="H6" s="6" t="s">
        <v>41</v>
      </c>
      <c r="I6" s="6" t="s">
        <v>41</v>
      </c>
      <c r="J6" s="6" t="s">
        <v>41</v>
      </c>
      <c r="K6" s="6" t="s">
        <v>41</v>
      </c>
      <c r="L6" s="6" t="s">
        <v>41</v>
      </c>
      <c r="M6" s="6" t="s">
        <v>41</v>
      </c>
      <c r="N6" s="6" t="s">
        <v>41</v>
      </c>
      <c r="O6" s="6" t="s">
        <v>41</v>
      </c>
      <c r="P6" s="6" t="s">
        <v>41</v>
      </c>
      <c r="Q6" s="6" t="s">
        <v>41</v>
      </c>
      <c r="R6" s="6" t="s">
        <v>41</v>
      </c>
      <c r="S6" s="6" t="s">
        <v>41</v>
      </c>
      <c r="T6" s="6" t="s">
        <v>41</v>
      </c>
      <c r="U6" s="6" t="s">
        <v>41</v>
      </c>
      <c r="V6" s="6" t="s">
        <v>41</v>
      </c>
      <c r="W6" s="6" t="s">
        <v>41</v>
      </c>
      <c r="X6" s="6" t="s">
        <v>41</v>
      </c>
      <c r="Y6" s="6" t="s">
        <v>41</v>
      </c>
      <c r="Z6" s="6" t="s">
        <v>41</v>
      </c>
      <c r="AA6" s="6" t="s">
        <v>41</v>
      </c>
      <c r="AB6" s="6" t="s">
        <v>41</v>
      </c>
      <c r="AC6" s="6" t="s">
        <v>41</v>
      </c>
      <c r="AD6" s="6" t="s">
        <v>41</v>
      </c>
      <c r="AE6" s="6" t="s">
        <v>41</v>
      </c>
      <c r="AF6" s="6" t="s">
        <v>41</v>
      </c>
      <c r="AG6" s="30" t="s">
        <v>41</v>
      </c>
    </row>
    <row r="7" spans="1:33" ht="13.5" x14ac:dyDescent="0.25">
      <c r="A7" s="7" t="s">
        <v>53</v>
      </c>
      <c r="B7" s="6" t="s">
        <v>41</v>
      </c>
      <c r="C7" s="11">
        <v>103.5</v>
      </c>
      <c r="D7" s="11">
        <v>106.5</v>
      </c>
      <c r="E7" s="11">
        <v>117.4</v>
      </c>
      <c r="F7" s="11">
        <v>102.9</v>
      </c>
      <c r="G7" s="11">
        <v>118.2</v>
      </c>
      <c r="H7" s="11">
        <v>113.4</v>
      </c>
      <c r="I7" s="11">
        <v>117</v>
      </c>
      <c r="J7" s="11">
        <v>62.3</v>
      </c>
      <c r="K7" s="11">
        <v>109.2</v>
      </c>
      <c r="L7" s="11">
        <v>120.7</v>
      </c>
      <c r="M7" s="11">
        <v>107.5</v>
      </c>
      <c r="N7" s="11">
        <v>83.3</v>
      </c>
      <c r="O7" s="11">
        <v>101</v>
      </c>
      <c r="P7" s="11">
        <v>105.5</v>
      </c>
      <c r="Q7" s="11">
        <v>113.4</v>
      </c>
      <c r="R7" s="11">
        <v>101.9</v>
      </c>
      <c r="S7" s="11">
        <v>116.2</v>
      </c>
      <c r="T7" s="11">
        <v>106.8</v>
      </c>
      <c r="U7" s="32">
        <v>118.6</v>
      </c>
      <c r="V7" s="32">
        <v>58.7</v>
      </c>
      <c r="W7" s="32">
        <v>106.9</v>
      </c>
      <c r="X7" s="32">
        <v>114.9</v>
      </c>
      <c r="Y7" s="32">
        <v>103.1</v>
      </c>
      <c r="Z7" s="32">
        <v>80.400000000000006</v>
      </c>
      <c r="AA7" s="32">
        <v>97.5</v>
      </c>
      <c r="AB7" s="32">
        <v>103.6</v>
      </c>
      <c r="AC7" s="32">
        <v>83.3</v>
      </c>
      <c r="AD7" s="32">
        <v>55.5</v>
      </c>
      <c r="AE7" s="32">
        <v>83.8</v>
      </c>
      <c r="AF7" s="32">
        <v>92.1</v>
      </c>
      <c r="AG7" s="32">
        <v>105.2</v>
      </c>
    </row>
    <row r="8" spans="1:33" ht="13.5" x14ac:dyDescent="0.25">
      <c r="A8" s="7" t="s">
        <v>54</v>
      </c>
      <c r="B8" s="6" t="s">
        <v>41</v>
      </c>
      <c r="C8" s="12">
        <v>104.6</v>
      </c>
      <c r="D8" s="12">
        <v>110.4</v>
      </c>
      <c r="E8" s="12">
        <v>124.3</v>
      </c>
      <c r="F8" s="12">
        <v>107.5</v>
      </c>
      <c r="G8" s="12">
        <v>126.3</v>
      </c>
      <c r="H8" s="12">
        <v>121.1</v>
      </c>
      <c r="I8" s="12">
        <v>121.6</v>
      </c>
      <c r="J8" s="12">
        <v>66.2</v>
      </c>
      <c r="K8" s="12">
        <v>111.9</v>
      </c>
      <c r="L8" s="12">
        <v>127.3</v>
      </c>
      <c r="M8" s="12">
        <v>115.5</v>
      </c>
      <c r="N8" s="12">
        <v>93.8</v>
      </c>
      <c r="O8" s="12">
        <v>104.5</v>
      </c>
      <c r="P8" s="12">
        <v>113.1</v>
      </c>
      <c r="Q8" s="12">
        <v>121.2</v>
      </c>
      <c r="R8" s="12">
        <v>108.4</v>
      </c>
      <c r="S8" s="12">
        <v>126.3</v>
      </c>
      <c r="T8" s="12">
        <v>115.4</v>
      </c>
      <c r="U8" s="33">
        <v>123.4</v>
      </c>
      <c r="V8" s="33">
        <v>61.4</v>
      </c>
      <c r="W8" s="33">
        <v>114.8</v>
      </c>
      <c r="X8" s="33">
        <v>123.9</v>
      </c>
      <c r="Y8" s="33">
        <v>111.8</v>
      </c>
      <c r="Z8" s="33">
        <v>93.5</v>
      </c>
      <c r="AA8" s="33">
        <v>102.8</v>
      </c>
      <c r="AB8" s="33">
        <v>112.2</v>
      </c>
      <c r="AC8" s="33">
        <v>76.7</v>
      </c>
      <c r="AD8" s="33">
        <v>53.3</v>
      </c>
      <c r="AE8" s="33">
        <v>90.6</v>
      </c>
      <c r="AF8" s="33">
        <v>100.2</v>
      </c>
      <c r="AG8" s="33">
        <v>115</v>
      </c>
    </row>
    <row r="9" spans="1:33" ht="13.5" x14ac:dyDescent="0.25">
      <c r="A9" s="7" t="s">
        <v>55</v>
      </c>
      <c r="B9" s="6" t="s">
        <v>41</v>
      </c>
      <c r="C9" s="11">
        <v>94</v>
      </c>
      <c r="D9" s="11">
        <v>108</v>
      </c>
      <c r="E9" s="11">
        <v>123.8</v>
      </c>
      <c r="F9" s="11">
        <v>108.5</v>
      </c>
      <c r="G9" s="11">
        <v>121.8</v>
      </c>
      <c r="H9" s="11">
        <v>114.1</v>
      </c>
      <c r="I9" s="11">
        <v>118.1</v>
      </c>
      <c r="J9" s="11">
        <v>54.9</v>
      </c>
      <c r="K9" s="11">
        <v>106.5</v>
      </c>
      <c r="L9" s="11">
        <v>128.1</v>
      </c>
      <c r="M9" s="11">
        <v>119.7</v>
      </c>
      <c r="N9" s="11">
        <v>95.6</v>
      </c>
      <c r="O9" s="11">
        <v>94</v>
      </c>
      <c r="P9" s="11">
        <v>109.1</v>
      </c>
      <c r="Q9" s="11">
        <v>120.3</v>
      </c>
      <c r="R9" s="11">
        <v>105.2</v>
      </c>
      <c r="S9" s="11">
        <v>125.1</v>
      </c>
      <c r="T9" s="11">
        <v>111</v>
      </c>
      <c r="U9" s="32">
        <v>129.9</v>
      </c>
      <c r="V9" s="32">
        <v>53.9</v>
      </c>
      <c r="W9" s="32">
        <v>112.4</v>
      </c>
      <c r="X9" s="32">
        <v>126.5</v>
      </c>
      <c r="Y9" s="32">
        <v>118.1</v>
      </c>
      <c r="Z9" s="32">
        <v>98.7</v>
      </c>
      <c r="AA9" s="32">
        <v>99</v>
      </c>
      <c r="AB9" s="32">
        <v>108.8</v>
      </c>
      <c r="AC9" s="32">
        <v>64.099999999999994</v>
      </c>
      <c r="AD9" s="32">
        <v>18.399999999999999</v>
      </c>
      <c r="AE9" s="32">
        <v>78.099999999999994</v>
      </c>
      <c r="AF9" s="32">
        <v>102.6</v>
      </c>
      <c r="AG9" s="32">
        <v>123.5</v>
      </c>
    </row>
    <row r="10" spans="1:33" ht="15" customHeight="1" x14ac:dyDescent="0.25">
      <c r="A10" s="7" t="s">
        <v>56</v>
      </c>
      <c r="B10" s="6" t="s">
        <v>41</v>
      </c>
      <c r="C10" s="12">
        <v>108</v>
      </c>
      <c r="D10" s="12">
        <v>98.9</v>
      </c>
      <c r="E10" s="12">
        <v>109.5</v>
      </c>
      <c r="F10" s="12">
        <v>94.8</v>
      </c>
      <c r="G10" s="12">
        <v>111.1</v>
      </c>
      <c r="H10" s="12">
        <v>108.9</v>
      </c>
      <c r="I10" s="12">
        <v>115.8</v>
      </c>
      <c r="J10" s="12">
        <v>81.3</v>
      </c>
      <c r="K10" s="12">
        <v>104.9</v>
      </c>
      <c r="L10" s="12">
        <v>115.3</v>
      </c>
      <c r="M10" s="12">
        <v>111</v>
      </c>
      <c r="N10" s="12">
        <v>85.6</v>
      </c>
      <c r="O10" s="12">
        <v>105.8</v>
      </c>
      <c r="P10" s="12">
        <v>104.5</v>
      </c>
      <c r="Q10" s="12">
        <v>109.3</v>
      </c>
      <c r="R10" s="12">
        <v>95.4</v>
      </c>
      <c r="S10" s="12">
        <v>112.2</v>
      </c>
      <c r="T10" s="12">
        <v>104.6</v>
      </c>
      <c r="U10" s="33">
        <v>118.8</v>
      </c>
      <c r="V10" s="33">
        <v>77.900000000000006</v>
      </c>
      <c r="W10" s="33">
        <v>109.2</v>
      </c>
      <c r="X10" s="33">
        <v>116.3</v>
      </c>
      <c r="Y10" s="33">
        <v>108.3</v>
      </c>
      <c r="Z10" s="33">
        <v>88</v>
      </c>
      <c r="AA10" s="33">
        <v>101.8</v>
      </c>
      <c r="AB10" s="33">
        <v>101.1</v>
      </c>
      <c r="AC10" s="33">
        <v>88.5</v>
      </c>
      <c r="AD10" s="33">
        <v>68.400000000000006</v>
      </c>
      <c r="AE10" s="33">
        <v>87.2</v>
      </c>
      <c r="AF10" s="33">
        <v>96</v>
      </c>
      <c r="AG10" s="33">
        <v>111.4</v>
      </c>
    </row>
    <row r="11" spans="1:33" ht="13.5" x14ac:dyDescent="0.25">
      <c r="A11" s="7" t="s">
        <v>57</v>
      </c>
      <c r="B11" s="6" t="s">
        <v>41</v>
      </c>
      <c r="C11" s="11">
        <v>105.9</v>
      </c>
      <c r="D11" s="11">
        <v>100.3</v>
      </c>
      <c r="E11" s="11">
        <v>111.7</v>
      </c>
      <c r="F11" s="11">
        <v>96.9</v>
      </c>
      <c r="G11" s="11">
        <v>112.7</v>
      </c>
      <c r="H11" s="11">
        <v>109.7</v>
      </c>
      <c r="I11" s="11">
        <v>116.2</v>
      </c>
      <c r="J11" s="11">
        <v>77.2</v>
      </c>
      <c r="K11" s="11">
        <v>105.1</v>
      </c>
      <c r="L11" s="11">
        <v>117.3</v>
      </c>
      <c r="M11" s="11">
        <v>112.3</v>
      </c>
      <c r="N11" s="11">
        <v>87.1</v>
      </c>
      <c r="O11" s="11">
        <v>104</v>
      </c>
      <c r="P11" s="11">
        <v>105.2</v>
      </c>
      <c r="Q11" s="11">
        <v>111</v>
      </c>
      <c r="R11" s="11">
        <v>96.9</v>
      </c>
      <c r="S11" s="11">
        <v>114.2</v>
      </c>
      <c r="T11" s="11">
        <v>105.6</v>
      </c>
      <c r="U11" s="32">
        <v>120.5</v>
      </c>
      <c r="V11" s="32">
        <v>74.2</v>
      </c>
      <c r="W11" s="32">
        <v>109.7</v>
      </c>
      <c r="X11" s="32">
        <v>117.9</v>
      </c>
      <c r="Y11" s="32">
        <v>109.8</v>
      </c>
      <c r="Z11" s="32">
        <v>89.6</v>
      </c>
      <c r="AA11" s="32">
        <v>101.4</v>
      </c>
      <c r="AB11" s="32">
        <v>102.3</v>
      </c>
      <c r="AC11" s="32">
        <v>84.8</v>
      </c>
      <c r="AD11" s="32">
        <v>60.7</v>
      </c>
      <c r="AE11" s="32">
        <v>85.8</v>
      </c>
      <c r="AF11" s="32">
        <v>97</v>
      </c>
      <c r="AG11" s="32">
        <v>113.3</v>
      </c>
    </row>
    <row r="12" spans="1:33" ht="13.5" x14ac:dyDescent="0.25">
      <c r="A12" s="7" t="s">
        <v>58</v>
      </c>
      <c r="B12" s="6" t="s">
        <v>41</v>
      </c>
      <c r="C12" s="12">
        <v>103.5</v>
      </c>
      <c r="D12" s="12">
        <v>103.4</v>
      </c>
      <c r="E12" s="12">
        <v>104.9</v>
      </c>
      <c r="F12" s="12">
        <v>87.4</v>
      </c>
      <c r="G12" s="12">
        <v>92.2</v>
      </c>
      <c r="H12" s="12">
        <v>95.1</v>
      </c>
      <c r="I12" s="12">
        <v>109.5</v>
      </c>
      <c r="J12" s="12">
        <v>102.6</v>
      </c>
      <c r="K12" s="12">
        <v>97.9</v>
      </c>
      <c r="L12" s="12">
        <v>95.5</v>
      </c>
      <c r="M12" s="12">
        <v>100.8</v>
      </c>
      <c r="N12" s="12">
        <v>106.5</v>
      </c>
      <c r="O12" s="12">
        <v>115.7</v>
      </c>
      <c r="P12" s="12">
        <v>99.2</v>
      </c>
      <c r="Q12" s="12">
        <v>98.1</v>
      </c>
      <c r="R12" s="12">
        <v>90.9</v>
      </c>
      <c r="S12" s="12">
        <v>91.6</v>
      </c>
      <c r="T12" s="12">
        <v>97.8</v>
      </c>
      <c r="U12" s="33">
        <v>116.5</v>
      </c>
      <c r="V12" s="33">
        <v>103.9</v>
      </c>
      <c r="W12" s="33">
        <v>98.1</v>
      </c>
      <c r="X12" s="33">
        <v>95.5</v>
      </c>
      <c r="Y12" s="33">
        <v>96.3</v>
      </c>
      <c r="Z12" s="33">
        <v>100.6</v>
      </c>
      <c r="AA12" s="33">
        <v>107.4</v>
      </c>
      <c r="AB12" s="33">
        <v>98.3</v>
      </c>
      <c r="AC12" s="33">
        <v>88.2</v>
      </c>
      <c r="AD12" s="33">
        <v>78.599999999999994</v>
      </c>
      <c r="AE12" s="33">
        <v>84.2</v>
      </c>
      <c r="AF12" s="33">
        <v>92.2</v>
      </c>
      <c r="AG12" s="33">
        <v>108.6</v>
      </c>
    </row>
    <row r="13" spans="1:33" ht="12.75" customHeight="1" x14ac:dyDescent="0.25">
      <c r="A13" s="7" t="s">
        <v>7</v>
      </c>
      <c r="B13" s="6" t="s">
        <v>41</v>
      </c>
      <c r="C13" s="11">
        <v>104.5</v>
      </c>
      <c r="D13" s="11">
        <v>105.6</v>
      </c>
      <c r="E13" s="11">
        <v>116.4</v>
      </c>
      <c r="F13" s="11">
        <v>100.8</v>
      </c>
      <c r="G13" s="11">
        <v>115.9</v>
      </c>
      <c r="H13" s="11">
        <v>112.4</v>
      </c>
      <c r="I13" s="11">
        <v>117.2</v>
      </c>
      <c r="J13" s="11">
        <v>72.2</v>
      </c>
      <c r="K13" s="11">
        <v>107.6</v>
      </c>
      <c r="L13" s="11">
        <v>118.7</v>
      </c>
      <c r="M13" s="11">
        <v>110.3</v>
      </c>
      <c r="N13" s="11">
        <v>90.1</v>
      </c>
      <c r="O13" s="11">
        <v>104.6</v>
      </c>
      <c r="P13" s="11">
        <v>106.8</v>
      </c>
      <c r="Q13" s="11">
        <v>113.2</v>
      </c>
      <c r="R13" s="11">
        <v>101.1</v>
      </c>
      <c r="S13" s="11">
        <v>115.6</v>
      </c>
      <c r="T13" s="11">
        <v>107.9</v>
      </c>
      <c r="U13" s="32">
        <v>120.2</v>
      </c>
      <c r="V13" s="32">
        <v>69</v>
      </c>
      <c r="W13" s="32">
        <v>108.9</v>
      </c>
      <c r="X13" s="32">
        <v>116</v>
      </c>
      <c r="Y13" s="32">
        <v>106.6</v>
      </c>
      <c r="Z13" s="32">
        <v>89.1</v>
      </c>
      <c r="AA13" s="32">
        <v>101.2</v>
      </c>
      <c r="AB13" s="32">
        <v>105.1</v>
      </c>
      <c r="AC13" s="32">
        <v>82.4</v>
      </c>
      <c r="AD13" s="32">
        <v>59</v>
      </c>
      <c r="AE13" s="32">
        <v>86.4</v>
      </c>
      <c r="AF13" s="32">
        <v>95.8</v>
      </c>
      <c r="AG13" s="32">
        <v>110.6</v>
      </c>
    </row>
    <row r="14" spans="1:33" ht="12.75" customHeight="1" x14ac:dyDescent="0.25">
      <c r="A14" s="7" t="s">
        <v>59</v>
      </c>
      <c r="B14" s="6" t="s">
        <v>41</v>
      </c>
      <c r="C14" s="12">
        <v>86</v>
      </c>
      <c r="D14" s="12">
        <v>87.1</v>
      </c>
      <c r="E14" s="12">
        <v>90.5</v>
      </c>
      <c r="F14" s="12">
        <v>95.7</v>
      </c>
      <c r="G14" s="12">
        <v>96.7</v>
      </c>
      <c r="H14" s="12">
        <v>89</v>
      </c>
      <c r="I14" s="12">
        <v>95.6</v>
      </c>
      <c r="J14" s="12">
        <v>84.7</v>
      </c>
      <c r="K14" s="12">
        <v>87.9</v>
      </c>
      <c r="L14" s="12">
        <v>95.9</v>
      </c>
      <c r="M14" s="12">
        <v>84.2</v>
      </c>
      <c r="N14" s="12">
        <v>86</v>
      </c>
      <c r="O14" s="12">
        <v>79.900000000000006</v>
      </c>
      <c r="P14" s="12">
        <v>86</v>
      </c>
      <c r="Q14" s="12">
        <v>94.4</v>
      </c>
      <c r="R14" s="12">
        <v>89.1</v>
      </c>
      <c r="S14" s="12">
        <v>94.7</v>
      </c>
      <c r="T14" s="12">
        <v>82.7</v>
      </c>
      <c r="U14" s="33">
        <v>96.8</v>
      </c>
      <c r="V14" s="33">
        <v>81.900000000000006</v>
      </c>
      <c r="W14" s="33">
        <v>76.8</v>
      </c>
      <c r="X14" s="33">
        <v>87.5</v>
      </c>
      <c r="Y14" s="33">
        <v>82.1</v>
      </c>
      <c r="Z14" s="33">
        <v>78.099999999999994</v>
      </c>
      <c r="AA14" s="33">
        <v>76.2</v>
      </c>
      <c r="AB14" s="33">
        <v>89.7</v>
      </c>
      <c r="AC14" s="33">
        <v>75.599999999999994</v>
      </c>
      <c r="AD14" s="33">
        <v>56.2</v>
      </c>
      <c r="AE14" s="33">
        <v>75.2</v>
      </c>
      <c r="AF14" s="33">
        <v>79.8</v>
      </c>
      <c r="AG14" s="33">
        <v>87.1</v>
      </c>
    </row>
    <row r="15" spans="1:33" ht="13.5" x14ac:dyDescent="0.25">
      <c r="A15" s="7" t="s">
        <v>49</v>
      </c>
      <c r="B15" s="6" t="s">
        <v>41</v>
      </c>
      <c r="C15" s="11">
        <v>104.6</v>
      </c>
      <c r="D15" s="11">
        <v>105.8</v>
      </c>
      <c r="E15" s="11">
        <v>117.8</v>
      </c>
      <c r="F15" s="11">
        <v>102.4</v>
      </c>
      <c r="G15" s="11">
        <v>118.9</v>
      </c>
      <c r="H15" s="11">
        <v>114.6</v>
      </c>
      <c r="I15" s="11">
        <v>117.9</v>
      </c>
      <c r="J15" s="11">
        <v>68.400000000000006</v>
      </c>
      <c r="K15" s="11">
        <v>108.7</v>
      </c>
      <c r="L15" s="11">
        <v>121.5</v>
      </c>
      <c r="M15" s="11">
        <v>111.6</v>
      </c>
      <c r="N15" s="11">
        <v>88</v>
      </c>
      <c r="O15" s="11">
        <v>103.1</v>
      </c>
      <c r="P15" s="11">
        <v>107.5</v>
      </c>
      <c r="Q15" s="11">
        <v>114.9</v>
      </c>
      <c r="R15" s="11">
        <v>102.3</v>
      </c>
      <c r="S15" s="11">
        <v>118.6</v>
      </c>
      <c r="T15" s="11">
        <v>109.1</v>
      </c>
      <c r="U15" s="32">
        <v>120.4</v>
      </c>
      <c r="V15" s="32">
        <v>64.599999999999994</v>
      </c>
      <c r="W15" s="32">
        <v>110.4</v>
      </c>
      <c r="X15" s="32">
        <v>118.5</v>
      </c>
      <c r="Y15" s="32">
        <v>107.8</v>
      </c>
      <c r="Z15" s="32">
        <v>87.6</v>
      </c>
      <c r="AA15" s="32">
        <v>100.4</v>
      </c>
      <c r="AB15" s="32">
        <v>105.7</v>
      </c>
      <c r="AC15" s="32">
        <v>81.599999999999994</v>
      </c>
      <c r="AD15" s="32">
        <v>56.7</v>
      </c>
      <c r="AE15" s="32">
        <v>86.5</v>
      </c>
      <c r="AF15" s="32">
        <v>96</v>
      </c>
      <c r="AG15" s="32">
        <v>110.5</v>
      </c>
    </row>
    <row r="16" spans="1:33" ht="15" customHeight="1" x14ac:dyDescent="0.25">
      <c r="A16" s="7" t="s">
        <v>60</v>
      </c>
      <c r="B16" s="6" t="s">
        <v>41</v>
      </c>
      <c r="C16" s="12">
        <v>105.9</v>
      </c>
      <c r="D16" s="12">
        <v>106.9</v>
      </c>
      <c r="E16" s="12">
        <v>107.5</v>
      </c>
      <c r="F16" s="12">
        <v>86.8</v>
      </c>
      <c r="G16" s="12">
        <v>92.4</v>
      </c>
      <c r="H16" s="12">
        <v>96.6</v>
      </c>
      <c r="I16" s="12">
        <v>114.1</v>
      </c>
      <c r="J16" s="12">
        <v>104.3</v>
      </c>
      <c r="K16" s="12">
        <v>100.1</v>
      </c>
      <c r="L16" s="12">
        <v>96.7</v>
      </c>
      <c r="M16" s="12">
        <v>103.4</v>
      </c>
      <c r="N16" s="12">
        <v>109.5</v>
      </c>
      <c r="O16" s="12">
        <v>121.5</v>
      </c>
      <c r="P16" s="12">
        <v>103.9</v>
      </c>
      <c r="Q16" s="12">
        <v>101</v>
      </c>
      <c r="R16" s="12">
        <v>92.7</v>
      </c>
      <c r="S16" s="12">
        <v>92.8</v>
      </c>
      <c r="T16" s="12">
        <v>100.9</v>
      </c>
      <c r="U16" s="33">
        <v>122.4</v>
      </c>
      <c r="V16" s="33">
        <v>106.8</v>
      </c>
      <c r="W16" s="33">
        <v>100.5</v>
      </c>
      <c r="X16" s="33">
        <v>97.8</v>
      </c>
      <c r="Y16" s="33">
        <v>99.5</v>
      </c>
      <c r="Z16" s="33">
        <v>104.6</v>
      </c>
      <c r="AA16" s="33">
        <v>112.9</v>
      </c>
      <c r="AB16" s="33">
        <v>102</v>
      </c>
      <c r="AC16" s="33">
        <v>90.6</v>
      </c>
      <c r="AD16" s="33">
        <v>80.5</v>
      </c>
      <c r="AE16" s="33">
        <v>86.7</v>
      </c>
      <c r="AF16" s="33">
        <v>96.7</v>
      </c>
      <c r="AG16" s="33">
        <v>115.3</v>
      </c>
    </row>
    <row r="17" spans="1:33" x14ac:dyDescent="0.2">
      <c r="A17" s="10" t="s">
        <v>61</v>
      </c>
    </row>
    <row r="28" spans="1:33" x14ac:dyDescent="0.2">
      <c r="C28" s="16" t="s">
        <v>9</v>
      </c>
      <c r="D28" s="16" t="s">
        <v>10</v>
      </c>
      <c r="E28" s="16" t="s">
        <v>11</v>
      </c>
      <c r="F28" s="16" t="s">
        <v>12</v>
      </c>
      <c r="G28" s="16" t="s">
        <v>13</v>
      </c>
      <c r="H28" s="16" t="s">
        <v>14</v>
      </c>
      <c r="I28" s="16" t="s">
        <v>15</v>
      </c>
      <c r="J28" s="16" t="s">
        <v>16</v>
      </c>
      <c r="K28" s="16" t="s">
        <v>17</v>
      </c>
      <c r="L28" s="16" t="s">
        <v>18</v>
      </c>
      <c r="M28" s="16" t="s">
        <v>19</v>
      </c>
      <c r="N28" s="16" t="s">
        <v>20</v>
      </c>
      <c r="O28" s="16" t="s">
        <v>21</v>
      </c>
      <c r="P28" s="16" t="s">
        <v>22</v>
      </c>
      <c r="Q28" s="16" t="s">
        <v>23</v>
      </c>
      <c r="R28" s="16" t="s">
        <v>24</v>
      </c>
      <c r="S28" s="16" t="s">
        <v>25</v>
      </c>
      <c r="T28" s="16" t="s">
        <v>26</v>
      </c>
      <c r="U28" s="16" t="s">
        <v>27</v>
      </c>
      <c r="V28" s="16" t="s">
        <v>28</v>
      </c>
      <c r="W28" s="16" t="s">
        <v>29</v>
      </c>
      <c r="X28" s="16" t="s">
        <v>30</v>
      </c>
      <c r="Y28" s="16" t="s">
        <v>31</v>
      </c>
      <c r="Z28" s="16" t="s">
        <v>32</v>
      </c>
      <c r="AA28" s="16" t="s">
        <v>33</v>
      </c>
      <c r="AB28" s="16" t="s">
        <v>34</v>
      </c>
      <c r="AC28" s="16" t="s">
        <v>35</v>
      </c>
      <c r="AD28" s="16" t="s">
        <v>36</v>
      </c>
      <c r="AE28" s="17" t="s">
        <v>37</v>
      </c>
      <c r="AF28" s="16" t="s">
        <v>38</v>
      </c>
      <c r="AG28" s="16" t="s">
        <v>72</v>
      </c>
    </row>
    <row r="29" spans="1:33" x14ac:dyDescent="0.2">
      <c r="B29" s="18" t="s">
        <v>62</v>
      </c>
      <c r="C29" s="23">
        <v>103.5</v>
      </c>
      <c r="D29" s="23">
        <v>106.5</v>
      </c>
      <c r="E29" s="23">
        <v>117.4</v>
      </c>
      <c r="F29" s="23">
        <v>102.9</v>
      </c>
      <c r="G29" s="23">
        <v>118.2</v>
      </c>
      <c r="H29" s="23">
        <v>113.4</v>
      </c>
      <c r="I29" s="23">
        <v>117</v>
      </c>
      <c r="J29" s="23">
        <v>62.3</v>
      </c>
      <c r="K29" s="23">
        <v>109.2</v>
      </c>
      <c r="L29" s="23">
        <v>120.7</v>
      </c>
      <c r="M29" s="23">
        <v>107.5</v>
      </c>
      <c r="N29" s="23">
        <v>83.3</v>
      </c>
      <c r="O29" s="23">
        <v>101</v>
      </c>
      <c r="P29" s="23">
        <v>105.5</v>
      </c>
      <c r="Q29" s="23">
        <v>113.4</v>
      </c>
      <c r="R29" s="23">
        <v>101.9</v>
      </c>
      <c r="S29" s="23">
        <v>116.2</v>
      </c>
      <c r="T29" s="23">
        <v>106.8</v>
      </c>
      <c r="U29" s="23">
        <v>118.6</v>
      </c>
      <c r="V29" s="23">
        <v>58.7</v>
      </c>
      <c r="W29" s="23">
        <v>106.9</v>
      </c>
      <c r="X29" s="23">
        <v>114.9</v>
      </c>
      <c r="Y29" s="23">
        <v>103.1</v>
      </c>
      <c r="Z29" s="23">
        <v>80.400000000000006</v>
      </c>
      <c r="AA29" s="23">
        <v>97.5</v>
      </c>
      <c r="AB29" s="23">
        <v>103.6</v>
      </c>
      <c r="AC29" s="23">
        <v>83.3</v>
      </c>
      <c r="AD29" s="23">
        <v>55.5</v>
      </c>
      <c r="AE29" s="19">
        <v>83.8</v>
      </c>
      <c r="AF29" s="23">
        <v>93.1</v>
      </c>
      <c r="AG29" s="23">
        <v>105.2</v>
      </c>
    </row>
    <row r="30" spans="1:33" ht="12.75" customHeight="1" x14ac:dyDescent="0.2">
      <c r="B30" s="18" t="s">
        <v>63</v>
      </c>
      <c r="C30" s="23">
        <v>104.6</v>
      </c>
      <c r="D30" s="23">
        <v>110.4</v>
      </c>
      <c r="E30" s="23">
        <v>124.3</v>
      </c>
      <c r="F30" s="23">
        <v>107.5</v>
      </c>
      <c r="G30" s="23">
        <v>126.3</v>
      </c>
      <c r="H30" s="23">
        <v>121.1</v>
      </c>
      <c r="I30" s="23">
        <v>121.6</v>
      </c>
      <c r="J30" s="23">
        <v>66.2</v>
      </c>
      <c r="K30" s="23">
        <v>111.9</v>
      </c>
      <c r="L30" s="23">
        <v>127.3</v>
      </c>
      <c r="M30" s="23">
        <v>115.5</v>
      </c>
      <c r="N30" s="23">
        <v>93.8</v>
      </c>
      <c r="O30" s="23">
        <v>104.5</v>
      </c>
      <c r="P30" s="23">
        <v>113.1</v>
      </c>
      <c r="Q30" s="23">
        <v>121.2</v>
      </c>
      <c r="R30" s="23">
        <v>108.4</v>
      </c>
      <c r="S30" s="23">
        <v>126.3</v>
      </c>
      <c r="T30" s="23">
        <v>115.4</v>
      </c>
      <c r="U30" s="23">
        <v>123.4</v>
      </c>
      <c r="V30" s="23">
        <v>61.4</v>
      </c>
      <c r="W30" s="23">
        <v>114.8</v>
      </c>
      <c r="X30" s="23">
        <v>123.9</v>
      </c>
      <c r="Y30" s="23">
        <v>111.8</v>
      </c>
      <c r="Z30" s="23">
        <v>93.5</v>
      </c>
      <c r="AA30" s="23">
        <v>102.8</v>
      </c>
      <c r="AB30" s="23">
        <v>112.2</v>
      </c>
      <c r="AC30" s="23">
        <v>76.7</v>
      </c>
      <c r="AD30" s="23">
        <v>53.3</v>
      </c>
      <c r="AE30" s="19">
        <v>90.6</v>
      </c>
      <c r="AF30" s="23">
        <v>100.4</v>
      </c>
      <c r="AG30" s="23">
        <v>115</v>
      </c>
    </row>
    <row r="31" spans="1:33" x14ac:dyDescent="0.2">
      <c r="B31" s="18" t="s">
        <v>64</v>
      </c>
      <c r="C31" s="23">
        <v>94</v>
      </c>
      <c r="D31" s="23">
        <v>108</v>
      </c>
      <c r="E31" s="23">
        <v>123.8</v>
      </c>
      <c r="F31" s="23">
        <v>108.5</v>
      </c>
      <c r="G31" s="23">
        <v>121.8</v>
      </c>
      <c r="H31" s="23">
        <v>114.1</v>
      </c>
      <c r="I31" s="23">
        <v>118.1</v>
      </c>
      <c r="J31" s="23">
        <v>54.9</v>
      </c>
      <c r="K31" s="23">
        <v>106.5</v>
      </c>
      <c r="L31" s="23">
        <v>128.1</v>
      </c>
      <c r="M31" s="23">
        <v>119.7</v>
      </c>
      <c r="N31" s="23">
        <v>95.6</v>
      </c>
      <c r="O31" s="23">
        <v>94</v>
      </c>
      <c r="P31" s="23">
        <v>109.1</v>
      </c>
      <c r="Q31" s="23">
        <v>120.3</v>
      </c>
      <c r="R31" s="23">
        <v>105.2</v>
      </c>
      <c r="S31" s="23">
        <v>125.1</v>
      </c>
      <c r="T31" s="23">
        <v>111</v>
      </c>
      <c r="U31" s="23">
        <v>129.9</v>
      </c>
      <c r="V31" s="23">
        <v>53.9</v>
      </c>
      <c r="W31" s="23">
        <v>112.4</v>
      </c>
      <c r="X31" s="23">
        <v>126.5</v>
      </c>
      <c r="Y31" s="23">
        <v>118.1</v>
      </c>
      <c r="Z31" s="23">
        <v>98.7</v>
      </c>
      <c r="AA31" s="23">
        <v>99</v>
      </c>
      <c r="AB31" s="23">
        <v>108.8</v>
      </c>
      <c r="AC31" s="23">
        <v>64.099999999999994</v>
      </c>
      <c r="AD31" s="23">
        <v>18.399999999999999</v>
      </c>
      <c r="AE31" s="19">
        <v>78.099999999999994</v>
      </c>
      <c r="AF31" s="23">
        <v>103.1</v>
      </c>
      <c r="AG31" s="23">
        <v>123.5</v>
      </c>
    </row>
    <row r="32" spans="1:33" x14ac:dyDescent="0.2">
      <c r="B32" s="18" t="s">
        <v>65</v>
      </c>
      <c r="C32" s="23">
        <v>108</v>
      </c>
      <c r="D32" s="23">
        <v>98.9</v>
      </c>
      <c r="E32" s="23">
        <v>109.5</v>
      </c>
      <c r="F32" s="23">
        <v>94.8</v>
      </c>
      <c r="G32" s="23">
        <v>111.1</v>
      </c>
      <c r="H32" s="23">
        <v>108.9</v>
      </c>
      <c r="I32" s="23">
        <v>115.8</v>
      </c>
      <c r="J32" s="23">
        <v>81.3</v>
      </c>
      <c r="K32" s="23">
        <v>104.9</v>
      </c>
      <c r="L32" s="23">
        <v>115.3</v>
      </c>
      <c r="M32" s="23">
        <v>111</v>
      </c>
      <c r="N32" s="23">
        <v>85.6</v>
      </c>
      <c r="O32" s="23">
        <v>105.8</v>
      </c>
      <c r="P32" s="23">
        <v>104.5</v>
      </c>
      <c r="Q32" s="23">
        <v>109.3</v>
      </c>
      <c r="R32" s="23">
        <v>95.4</v>
      </c>
      <c r="S32" s="23">
        <v>112.2</v>
      </c>
      <c r="T32" s="23">
        <v>104.6</v>
      </c>
      <c r="U32" s="23">
        <v>118.8</v>
      </c>
      <c r="V32" s="23">
        <v>77.900000000000006</v>
      </c>
      <c r="W32" s="23">
        <v>109.2</v>
      </c>
      <c r="X32" s="23">
        <v>116.3</v>
      </c>
      <c r="Y32" s="23">
        <v>108.3</v>
      </c>
      <c r="Z32" s="23">
        <v>88</v>
      </c>
      <c r="AA32" s="23">
        <v>101.8</v>
      </c>
      <c r="AB32" s="23">
        <v>101.1</v>
      </c>
      <c r="AC32" s="23">
        <v>88.5</v>
      </c>
      <c r="AD32" s="23">
        <v>68.400000000000006</v>
      </c>
      <c r="AE32" s="19">
        <v>87.2</v>
      </c>
      <c r="AF32" s="23">
        <v>95.5</v>
      </c>
      <c r="AG32" s="23">
        <v>111.4</v>
      </c>
    </row>
    <row r="33" spans="1:33" x14ac:dyDescent="0.2">
      <c r="B33" s="18" t="s">
        <v>66</v>
      </c>
      <c r="C33" s="23">
        <v>105.9</v>
      </c>
      <c r="D33" s="23">
        <v>100.3</v>
      </c>
      <c r="E33" s="23">
        <v>111.7</v>
      </c>
      <c r="F33" s="23">
        <v>96.9</v>
      </c>
      <c r="G33" s="23">
        <v>112.7</v>
      </c>
      <c r="H33" s="23">
        <v>109.7</v>
      </c>
      <c r="I33" s="23">
        <v>116.2</v>
      </c>
      <c r="J33" s="23">
        <v>77.2</v>
      </c>
      <c r="K33" s="23">
        <v>105.1</v>
      </c>
      <c r="L33" s="23">
        <v>117.3</v>
      </c>
      <c r="M33" s="23">
        <v>112.3</v>
      </c>
      <c r="N33" s="23">
        <v>87.1</v>
      </c>
      <c r="O33" s="23">
        <v>104</v>
      </c>
      <c r="P33" s="23">
        <v>105.2</v>
      </c>
      <c r="Q33" s="23">
        <v>111</v>
      </c>
      <c r="R33" s="23">
        <v>96.9</v>
      </c>
      <c r="S33" s="23">
        <v>114.2</v>
      </c>
      <c r="T33" s="23">
        <v>105.6</v>
      </c>
      <c r="U33" s="23">
        <v>120.5</v>
      </c>
      <c r="V33" s="23">
        <v>74.2</v>
      </c>
      <c r="W33" s="23">
        <v>109.7</v>
      </c>
      <c r="X33" s="23">
        <v>117.9</v>
      </c>
      <c r="Y33" s="23">
        <v>109.8</v>
      </c>
      <c r="Z33" s="23">
        <v>89.6</v>
      </c>
      <c r="AA33" s="23">
        <v>101.4</v>
      </c>
      <c r="AB33" s="23">
        <v>102.3</v>
      </c>
      <c r="AC33" s="23">
        <v>84.8</v>
      </c>
      <c r="AD33" s="23">
        <v>60.7</v>
      </c>
      <c r="AE33" s="19">
        <v>85.8</v>
      </c>
      <c r="AF33" s="23">
        <v>96.7</v>
      </c>
      <c r="AG33" s="23">
        <v>113.3</v>
      </c>
    </row>
    <row r="34" spans="1:33" x14ac:dyDescent="0.2">
      <c r="B34" s="18" t="s">
        <v>67</v>
      </c>
      <c r="C34" s="23">
        <v>103.5</v>
      </c>
      <c r="D34" s="23">
        <v>103.4</v>
      </c>
      <c r="E34" s="23">
        <v>104.9</v>
      </c>
      <c r="F34" s="23">
        <v>87.4</v>
      </c>
      <c r="G34" s="23">
        <v>92.2</v>
      </c>
      <c r="H34" s="23">
        <v>95.1</v>
      </c>
      <c r="I34" s="23">
        <v>109.5</v>
      </c>
      <c r="J34" s="23">
        <v>102.6</v>
      </c>
      <c r="K34" s="23">
        <v>97.9</v>
      </c>
      <c r="L34" s="23">
        <v>95.5</v>
      </c>
      <c r="M34" s="23">
        <v>100.8</v>
      </c>
      <c r="N34" s="23">
        <v>106.5</v>
      </c>
      <c r="O34" s="23">
        <v>115.7</v>
      </c>
      <c r="P34" s="23">
        <v>99.2</v>
      </c>
      <c r="Q34" s="23">
        <v>98.1</v>
      </c>
      <c r="R34" s="23">
        <v>90.9</v>
      </c>
      <c r="S34" s="23">
        <v>91.6</v>
      </c>
      <c r="T34" s="23">
        <v>97.8</v>
      </c>
      <c r="U34" s="23">
        <v>116.5</v>
      </c>
      <c r="V34" s="23">
        <v>103.9</v>
      </c>
      <c r="W34" s="23">
        <v>98.1</v>
      </c>
      <c r="X34" s="23">
        <v>95.5</v>
      </c>
      <c r="Y34" s="23">
        <v>96.3</v>
      </c>
      <c r="Z34" s="23">
        <v>100.6</v>
      </c>
      <c r="AA34" s="23">
        <v>107.4</v>
      </c>
      <c r="AB34" s="23">
        <v>98.3</v>
      </c>
      <c r="AC34" s="23">
        <v>88.2</v>
      </c>
      <c r="AD34" s="23">
        <v>78.599999999999994</v>
      </c>
      <c r="AE34" s="19">
        <v>84.2</v>
      </c>
      <c r="AF34" s="23">
        <v>92.2</v>
      </c>
      <c r="AG34" s="23">
        <v>108.6</v>
      </c>
    </row>
    <row r="35" spans="1:33" x14ac:dyDescent="0.2">
      <c r="B35" s="18" t="s">
        <v>68</v>
      </c>
      <c r="C35" s="23">
        <v>104.5</v>
      </c>
      <c r="D35" s="23">
        <v>105.6</v>
      </c>
      <c r="E35" s="23">
        <v>116.4</v>
      </c>
      <c r="F35" s="23">
        <v>100.8</v>
      </c>
      <c r="G35" s="23">
        <v>115.9</v>
      </c>
      <c r="H35" s="23">
        <v>112.4</v>
      </c>
      <c r="I35" s="23">
        <v>117.2</v>
      </c>
      <c r="J35" s="23">
        <v>72.2</v>
      </c>
      <c r="K35" s="23">
        <v>107.6</v>
      </c>
      <c r="L35" s="23">
        <v>118.7</v>
      </c>
      <c r="M35" s="23">
        <v>110.3</v>
      </c>
      <c r="N35" s="23">
        <v>90.1</v>
      </c>
      <c r="O35" s="23">
        <v>104.6</v>
      </c>
      <c r="P35" s="23">
        <v>106.8</v>
      </c>
      <c r="Q35" s="23">
        <v>113.2</v>
      </c>
      <c r="R35" s="23">
        <v>101.1</v>
      </c>
      <c r="S35" s="23">
        <v>115.6</v>
      </c>
      <c r="T35" s="23">
        <v>107.9</v>
      </c>
      <c r="U35" s="23">
        <v>120.2</v>
      </c>
      <c r="V35" s="23">
        <v>69</v>
      </c>
      <c r="W35" s="23">
        <v>108.9</v>
      </c>
      <c r="X35" s="23">
        <v>116</v>
      </c>
      <c r="Y35" s="23">
        <v>106.6</v>
      </c>
      <c r="Z35" s="23">
        <v>89.1</v>
      </c>
      <c r="AA35" s="23">
        <v>101.2</v>
      </c>
      <c r="AB35" s="23">
        <v>105.1</v>
      </c>
      <c r="AC35" s="23">
        <v>82.4</v>
      </c>
      <c r="AD35" s="23">
        <v>59</v>
      </c>
      <c r="AE35" s="19">
        <v>86.4</v>
      </c>
      <c r="AF35" s="23">
        <v>96</v>
      </c>
      <c r="AG35" s="23">
        <v>110.6</v>
      </c>
    </row>
    <row r="36" spans="1:33" x14ac:dyDescent="0.2">
      <c r="B36" s="18" t="s">
        <v>69</v>
      </c>
      <c r="C36" s="23">
        <v>86</v>
      </c>
      <c r="D36" s="23">
        <v>87.1</v>
      </c>
      <c r="E36" s="23">
        <v>90.5</v>
      </c>
      <c r="F36" s="23">
        <v>95.7</v>
      </c>
      <c r="G36" s="23">
        <v>96.7</v>
      </c>
      <c r="H36" s="23">
        <v>89</v>
      </c>
      <c r="I36" s="23">
        <v>95.6</v>
      </c>
      <c r="J36" s="23">
        <v>84.7</v>
      </c>
      <c r="K36" s="23">
        <v>87.9</v>
      </c>
      <c r="L36" s="23">
        <v>95.9</v>
      </c>
      <c r="M36" s="23">
        <v>84.2</v>
      </c>
      <c r="N36" s="23">
        <v>86</v>
      </c>
      <c r="O36" s="23">
        <v>79.900000000000006</v>
      </c>
      <c r="P36" s="23">
        <v>86</v>
      </c>
      <c r="Q36" s="23">
        <v>94.4</v>
      </c>
      <c r="R36" s="23">
        <v>89.1</v>
      </c>
      <c r="S36" s="23">
        <v>94.7</v>
      </c>
      <c r="T36" s="23">
        <v>82.7</v>
      </c>
      <c r="U36" s="23">
        <v>96.8</v>
      </c>
      <c r="V36" s="23">
        <v>81.900000000000006</v>
      </c>
      <c r="W36" s="23">
        <v>76.8</v>
      </c>
      <c r="X36" s="23">
        <v>87.5</v>
      </c>
      <c r="Y36" s="23">
        <v>82.1</v>
      </c>
      <c r="Z36" s="23">
        <v>78.099999999999994</v>
      </c>
      <c r="AA36" s="23">
        <v>76.2</v>
      </c>
      <c r="AB36" s="23">
        <v>89.7</v>
      </c>
      <c r="AC36" s="23">
        <v>75.599999999999994</v>
      </c>
      <c r="AD36" s="23">
        <v>56.2</v>
      </c>
      <c r="AE36" s="19">
        <v>75.2</v>
      </c>
      <c r="AF36" s="23">
        <v>85.6</v>
      </c>
      <c r="AG36" s="23">
        <v>87.1</v>
      </c>
    </row>
    <row r="37" spans="1:33" x14ac:dyDescent="0.2">
      <c r="B37" s="18" t="s">
        <v>70</v>
      </c>
      <c r="C37" s="23">
        <v>104.6</v>
      </c>
      <c r="D37" s="23">
        <v>105.8</v>
      </c>
      <c r="E37" s="23">
        <v>117.8</v>
      </c>
      <c r="F37" s="23">
        <v>102.4</v>
      </c>
      <c r="G37" s="23">
        <v>118.9</v>
      </c>
      <c r="H37" s="23">
        <v>114.6</v>
      </c>
      <c r="I37" s="23">
        <v>117.9</v>
      </c>
      <c r="J37" s="23">
        <v>68.400000000000006</v>
      </c>
      <c r="K37" s="23">
        <v>108.7</v>
      </c>
      <c r="L37" s="23">
        <v>121.5</v>
      </c>
      <c r="M37" s="23">
        <v>111.6</v>
      </c>
      <c r="N37" s="23">
        <v>88</v>
      </c>
      <c r="O37" s="23">
        <v>103.1</v>
      </c>
      <c r="P37" s="23">
        <v>107.5</v>
      </c>
      <c r="Q37" s="23">
        <v>114.9</v>
      </c>
      <c r="R37" s="23">
        <v>102.3</v>
      </c>
      <c r="S37" s="23">
        <v>118.6</v>
      </c>
      <c r="T37" s="23">
        <v>109.1</v>
      </c>
      <c r="U37" s="23">
        <v>120.4</v>
      </c>
      <c r="V37" s="23">
        <v>64.599999999999994</v>
      </c>
      <c r="W37" s="23">
        <v>110.4</v>
      </c>
      <c r="X37" s="23">
        <v>118.5</v>
      </c>
      <c r="Y37" s="23">
        <v>107.8</v>
      </c>
      <c r="Z37" s="23">
        <v>87.6</v>
      </c>
      <c r="AA37" s="23">
        <v>100.4</v>
      </c>
      <c r="AB37" s="23">
        <v>105.7</v>
      </c>
      <c r="AC37" s="23">
        <v>81.599999999999994</v>
      </c>
      <c r="AD37" s="23">
        <v>56.7</v>
      </c>
      <c r="AE37" s="19">
        <v>86.5</v>
      </c>
      <c r="AF37" s="23">
        <v>96.2</v>
      </c>
      <c r="AG37" s="23">
        <v>110.5</v>
      </c>
    </row>
    <row r="38" spans="1:33" x14ac:dyDescent="0.2">
      <c r="B38" s="18" t="s">
        <v>71</v>
      </c>
      <c r="C38" s="23">
        <v>105.9</v>
      </c>
      <c r="D38" s="23">
        <v>106.9</v>
      </c>
      <c r="E38" s="23">
        <v>107.5</v>
      </c>
      <c r="F38" s="23">
        <v>86.8</v>
      </c>
      <c r="G38" s="23">
        <v>92.4</v>
      </c>
      <c r="H38" s="23">
        <v>96.6</v>
      </c>
      <c r="I38" s="23">
        <v>114.1</v>
      </c>
      <c r="J38" s="23">
        <v>104.3</v>
      </c>
      <c r="K38" s="23">
        <v>100.1</v>
      </c>
      <c r="L38" s="23">
        <v>96.7</v>
      </c>
      <c r="M38" s="23">
        <v>103.4</v>
      </c>
      <c r="N38" s="23">
        <v>109.5</v>
      </c>
      <c r="O38" s="23">
        <v>121.5</v>
      </c>
      <c r="P38" s="23">
        <v>103.9</v>
      </c>
      <c r="Q38" s="23">
        <v>101</v>
      </c>
      <c r="R38" s="23">
        <v>92.7</v>
      </c>
      <c r="S38" s="23">
        <v>92.8</v>
      </c>
      <c r="T38" s="23">
        <v>100.9</v>
      </c>
      <c r="U38" s="23">
        <v>122.4</v>
      </c>
      <c r="V38" s="23">
        <v>106.8</v>
      </c>
      <c r="W38" s="23">
        <v>100.5</v>
      </c>
      <c r="X38" s="23">
        <v>97.8</v>
      </c>
      <c r="Y38" s="23">
        <v>99.5</v>
      </c>
      <c r="Z38" s="23">
        <v>104.6</v>
      </c>
      <c r="AA38" s="23">
        <v>112.9</v>
      </c>
      <c r="AB38" s="23">
        <v>102</v>
      </c>
      <c r="AC38" s="23">
        <v>90.6</v>
      </c>
      <c r="AD38" s="23">
        <v>80.5</v>
      </c>
      <c r="AE38" s="19">
        <v>86.7</v>
      </c>
      <c r="AF38" s="23">
        <v>96.5</v>
      </c>
      <c r="AG38" s="23">
        <v>115.3</v>
      </c>
    </row>
    <row r="39" spans="1:33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7" spans="1:33" x14ac:dyDescent="0.2">
      <c r="C47" s="16" t="s">
        <v>9</v>
      </c>
      <c r="D47" s="16" t="s">
        <v>10</v>
      </c>
      <c r="E47" s="16" t="s">
        <v>11</v>
      </c>
      <c r="F47" s="16" t="s">
        <v>12</v>
      </c>
      <c r="G47" s="16" t="s">
        <v>13</v>
      </c>
      <c r="H47" s="16" t="s">
        <v>14</v>
      </c>
      <c r="I47" s="16" t="s">
        <v>15</v>
      </c>
      <c r="J47" s="16" t="s">
        <v>16</v>
      </c>
      <c r="K47" s="16" t="s">
        <v>17</v>
      </c>
      <c r="L47" s="16" t="s">
        <v>18</v>
      </c>
      <c r="M47" s="16" t="s">
        <v>19</v>
      </c>
      <c r="N47" s="16" t="s">
        <v>20</v>
      </c>
      <c r="O47" s="16" t="s">
        <v>21</v>
      </c>
      <c r="P47" s="16" t="s">
        <v>22</v>
      </c>
      <c r="Q47" s="16" t="s">
        <v>23</v>
      </c>
      <c r="R47" s="16" t="s">
        <v>24</v>
      </c>
      <c r="S47" s="16" t="s">
        <v>25</v>
      </c>
      <c r="T47" s="16" t="s">
        <v>26</v>
      </c>
      <c r="U47" s="16" t="s">
        <v>27</v>
      </c>
      <c r="V47" s="16" t="s">
        <v>28</v>
      </c>
      <c r="W47" s="16" t="s">
        <v>29</v>
      </c>
      <c r="X47" s="16" t="s">
        <v>30</v>
      </c>
      <c r="Y47" s="16" t="s">
        <v>31</v>
      </c>
      <c r="Z47" s="16" t="s">
        <v>32</v>
      </c>
      <c r="AA47" s="16" t="s">
        <v>33</v>
      </c>
      <c r="AB47" s="16" t="s">
        <v>34</v>
      </c>
      <c r="AC47" s="16" t="s">
        <v>35</v>
      </c>
      <c r="AD47" s="16" t="s">
        <v>36</v>
      </c>
      <c r="AE47" s="17" t="s">
        <v>37</v>
      </c>
      <c r="AF47" s="16" t="s">
        <v>38</v>
      </c>
      <c r="AG47" s="26" t="s">
        <v>74</v>
      </c>
    </row>
    <row r="48" spans="1:33" x14ac:dyDescent="0.2">
      <c r="B48" s="18" t="s">
        <v>62</v>
      </c>
      <c r="C48" s="25">
        <f>C29/$AE29</f>
        <v>1.2350835322195703</v>
      </c>
      <c r="D48" s="25">
        <f t="shared" ref="D48:AC48" si="0">D29/$AE29</f>
        <v>1.2708830548926016</v>
      </c>
      <c r="E48" s="25">
        <f t="shared" si="0"/>
        <v>1.4009546539379476</v>
      </c>
      <c r="F48" s="25">
        <f t="shared" si="0"/>
        <v>1.2279236276849643</v>
      </c>
      <c r="G48" s="25">
        <f t="shared" si="0"/>
        <v>1.4105011933174225</v>
      </c>
      <c r="H48" s="25">
        <f t="shared" si="0"/>
        <v>1.3532219570405728</v>
      </c>
      <c r="I48" s="25">
        <f t="shared" si="0"/>
        <v>1.39618138424821</v>
      </c>
      <c r="J48" s="25">
        <f t="shared" si="0"/>
        <v>0.74343675417661093</v>
      </c>
      <c r="K48" s="25">
        <f t="shared" si="0"/>
        <v>1.3031026252983295</v>
      </c>
      <c r="L48" s="25">
        <f t="shared" si="0"/>
        <v>1.4403341288782816</v>
      </c>
      <c r="M48" s="25">
        <f t="shared" si="0"/>
        <v>1.2828162291169452</v>
      </c>
      <c r="N48" s="25">
        <f t="shared" si="0"/>
        <v>0.9940334128878282</v>
      </c>
      <c r="O48" s="25">
        <f t="shared" si="0"/>
        <v>1.2052505966587113</v>
      </c>
      <c r="P48" s="25">
        <f t="shared" si="0"/>
        <v>1.2589498806682577</v>
      </c>
      <c r="Q48" s="25">
        <f t="shared" si="0"/>
        <v>1.3532219570405728</v>
      </c>
      <c r="R48" s="25">
        <f t="shared" si="0"/>
        <v>1.2159904534606207</v>
      </c>
      <c r="S48" s="25">
        <f t="shared" si="0"/>
        <v>1.3866348448687351</v>
      </c>
      <c r="T48" s="25">
        <f t="shared" si="0"/>
        <v>1.2744630071599046</v>
      </c>
      <c r="U48" s="25">
        <f t="shared" si="0"/>
        <v>1.4152744630071599</v>
      </c>
      <c r="V48" s="25">
        <f t="shared" si="0"/>
        <v>0.7004773269689738</v>
      </c>
      <c r="W48" s="25">
        <f t="shared" si="0"/>
        <v>1.2756563245823389</v>
      </c>
      <c r="X48" s="25">
        <f t="shared" si="0"/>
        <v>1.3711217183770885</v>
      </c>
      <c r="Y48" s="25">
        <f t="shared" si="0"/>
        <v>1.230310262529833</v>
      </c>
      <c r="Z48" s="25">
        <f t="shared" si="0"/>
        <v>0.95942720763723155</v>
      </c>
      <c r="AA48" s="25">
        <f t="shared" si="0"/>
        <v>1.1634844868735084</v>
      </c>
      <c r="AB48" s="25">
        <f t="shared" si="0"/>
        <v>1.2362768496420047</v>
      </c>
      <c r="AC48" s="25">
        <f t="shared" si="0"/>
        <v>0.9940334128878282</v>
      </c>
      <c r="AD48" s="25">
        <f>AD29/$AE29</f>
        <v>0.66229116945107402</v>
      </c>
      <c r="AE48" s="24">
        <v>1</v>
      </c>
      <c r="AF48" s="25">
        <f t="shared" ref="AF48:AG50" si="1">AF29/$AE29</f>
        <v>1.1109785202863962</v>
      </c>
      <c r="AG48" s="25">
        <f t="shared" si="1"/>
        <v>1.2553699284009547</v>
      </c>
    </row>
    <row r="49" spans="2:33" x14ac:dyDescent="0.2">
      <c r="B49" s="18" t="s">
        <v>63</v>
      </c>
      <c r="C49" s="25">
        <f>C30/$AE30</f>
        <v>1.1545253863134657</v>
      </c>
      <c r="D49" s="25">
        <f t="shared" ref="D49:AC49" si="2">D30/$AE30</f>
        <v>1.2185430463576161</v>
      </c>
      <c r="E49" s="25">
        <f t="shared" si="2"/>
        <v>1.3719646799116998</v>
      </c>
      <c r="F49" s="25">
        <f t="shared" si="2"/>
        <v>1.186534216335541</v>
      </c>
      <c r="G49" s="25">
        <f t="shared" si="2"/>
        <v>1.3940397350993379</v>
      </c>
      <c r="H49" s="25">
        <f t="shared" si="2"/>
        <v>1.3366445916114791</v>
      </c>
      <c r="I49" s="25">
        <f t="shared" si="2"/>
        <v>1.3421633554083885</v>
      </c>
      <c r="J49" s="25">
        <f t="shared" si="2"/>
        <v>0.73068432671081684</v>
      </c>
      <c r="K49" s="25">
        <f t="shared" si="2"/>
        <v>1.2350993377483446</v>
      </c>
      <c r="L49" s="25">
        <f t="shared" si="2"/>
        <v>1.4050772626931567</v>
      </c>
      <c r="M49" s="25">
        <f t="shared" si="2"/>
        <v>1.2748344370860929</v>
      </c>
      <c r="N49" s="25">
        <f t="shared" si="2"/>
        <v>1.0353200883002207</v>
      </c>
      <c r="O49" s="25">
        <f t="shared" si="2"/>
        <v>1.1534216335540839</v>
      </c>
      <c r="P49" s="25">
        <f t="shared" si="2"/>
        <v>1.2483443708609272</v>
      </c>
      <c r="Q49" s="25">
        <f t="shared" si="2"/>
        <v>1.3377483443708611</v>
      </c>
      <c r="R49" s="25">
        <f t="shared" si="2"/>
        <v>1.196467991169978</v>
      </c>
      <c r="S49" s="25">
        <f t="shared" si="2"/>
        <v>1.3940397350993379</v>
      </c>
      <c r="T49" s="25">
        <f t="shared" si="2"/>
        <v>1.2737306843267109</v>
      </c>
      <c r="U49" s="25">
        <f t="shared" si="2"/>
        <v>1.3620309050772628</v>
      </c>
      <c r="V49" s="25">
        <f t="shared" si="2"/>
        <v>0.67770419426048567</v>
      </c>
      <c r="W49" s="25">
        <f t="shared" si="2"/>
        <v>1.2671081677704195</v>
      </c>
      <c r="X49" s="25">
        <f t="shared" si="2"/>
        <v>1.3675496688741724</v>
      </c>
      <c r="Y49" s="25">
        <f t="shared" si="2"/>
        <v>1.2339955849889626</v>
      </c>
      <c r="Z49" s="25">
        <f t="shared" si="2"/>
        <v>1.0320088300220751</v>
      </c>
      <c r="AA49" s="25">
        <f t="shared" si="2"/>
        <v>1.1346578366445916</v>
      </c>
      <c r="AB49" s="25">
        <f t="shared" si="2"/>
        <v>1.2384105960264902</v>
      </c>
      <c r="AC49" s="25">
        <f t="shared" si="2"/>
        <v>0.84657836644591622</v>
      </c>
      <c r="AD49" s="25">
        <f>AD30/$AE30</f>
        <v>0.58830022075055188</v>
      </c>
      <c r="AE49" s="24">
        <v>1</v>
      </c>
      <c r="AF49" s="25">
        <f t="shared" si="1"/>
        <v>1.1081677704194262</v>
      </c>
      <c r="AG49" s="25">
        <f t="shared" si="1"/>
        <v>1.2693156732891833</v>
      </c>
    </row>
    <row r="50" spans="2:33" x14ac:dyDescent="0.2">
      <c r="B50" s="18" t="s">
        <v>64</v>
      </c>
      <c r="C50" s="25">
        <f>C31/$AE31</f>
        <v>1.2035851472471191</v>
      </c>
      <c r="D50" s="25">
        <f t="shared" ref="D50:AC50" si="3">D31/$AE31</f>
        <v>1.382842509603073</v>
      </c>
      <c r="E50" s="25">
        <f t="shared" si="3"/>
        <v>1.5851472471190782</v>
      </c>
      <c r="F50" s="25">
        <f t="shared" si="3"/>
        <v>1.3892445582586428</v>
      </c>
      <c r="G50" s="25">
        <f t="shared" si="3"/>
        <v>1.5595390524967991</v>
      </c>
      <c r="H50" s="25">
        <f t="shared" si="3"/>
        <v>1.4609475032010244</v>
      </c>
      <c r="I50" s="25">
        <f t="shared" si="3"/>
        <v>1.5121638924455827</v>
      </c>
      <c r="J50" s="25">
        <f t="shared" si="3"/>
        <v>0.70294494238156213</v>
      </c>
      <c r="K50" s="25">
        <f t="shared" si="3"/>
        <v>1.3636363636363638</v>
      </c>
      <c r="L50" s="25">
        <f t="shared" si="3"/>
        <v>1.6402048655569783</v>
      </c>
      <c r="M50" s="25">
        <f t="shared" si="3"/>
        <v>1.532650448143406</v>
      </c>
      <c r="N50" s="25">
        <f t="shared" si="3"/>
        <v>1.2240717029449424</v>
      </c>
      <c r="O50" s="25">
        <f t="shared" si="3"/>
        <v>1.2035851472471191</v>
      </c>
      <c r="P50" s="25">
        <f t="shared" si="3"/>
        <v>1.3969270166453265</v>
      </c>
      <c r="Q50" s="25">
        <f t="shared" si="3"/>
        <v>1.5403329065300897</v>
      </c>
      <c r="R50" s="25">
        <f t="shared" si="3"/>
        <v>1.3469910371318823</v>
      </c>
      <c r="S50" s="25">
        <f t="shared" si="3"/>
        <v>1.6017925736235596</v>
      </c>
      <c r="T50" s="25">
        <f t="shared" si="3"/>
        <v>1.4212548015364919</v>
      </c>
      <c r="U50" s="25">
        <f t="shared" si="3"/>
        <v>1.6632522407170296</v>
      </c>
      <c r="V50" s="25">
        <f t="shared" si="3"/>
        <v>0.69014084507042261</v>
      </c>
      <c r="W50" s="25">
        <f t="shared" si="3"/>
        <v>1.4391805377720872</v>
      </c>
      <c r="X50" s="25">
        <f t="shared" si="3"/>
        <v>1.619718309859155</v>
      </c>
      <c r="Y50" s="25">
        <f t="shared" si="3"/>
        <v>1.5121638924455827</v>
      </c>
      <c r="Z50" s="25">
        <f t="shared" si="3"/>
        <v>1.2637644046094751</v>
      </c>
      <c r="AA50" s="25">
        <f t="shared" si="3"/>
        <v>1.267605633802817</v>
      </c>
      <c r="AB50" s="25">
        <f t="shared" si="3"/>
        <v>1.3930857874519846</v>
      </c>
      <c r="AC50" s="25">
        <f t="shared" si="3"/>
        <v>0.82074263764404609</v>
      </c>
      <c r="AD50" s="25">
        <f>AD31/$AE31</f>
        <v>0.235595390524968</v>
      </c>
      <c r="AE50" s="24">
        <v>1</v>
      </c>
      <c r="AF50" s="25">
        <f t="shared" si="1"/>
        <v>1.3201024327784892</v>
      </c>
      <c r="AG50" s="25">
        <f t="shared" si="1"/>
        <v>1.5813060179257363</v>
      </c>
    </row>
    <row r="51" spans="2:33" x14ac:dyDescent="0.2">
      <c r="B51" s="18" t="s">
        <v>65</v>
      </c>
      <c r="C51" s="25">
        <f>C32/$AE32</f>
        <v>1.238532110091743</v>
      </c>
      <c r="D51" s="25">
        <f t="shared" ref="D51:AC51" si="4">D32/$AE32</f>
        <v>1.1341743119266054</v>
      </c>
      <c r="E51" s="25">
        <f t="shared" si="4"/>
        <v>1.2557339449541285</v>
      </c>
      <c r="F51" s="25">
        <f t="shared" si="4"/>
        <v>1.0871559633027523</v>
      </c>
      <c r="G51" s="25">
        <f t="shared" si="4"/>
        <v>1.2740825688073394</v>
      </c>
      <c r="H51" s="25">
        <f t="shared" si="4"/>
        <v>1.2488532110091743</v>
      </c>
      <c r="I51" s="25">
        <f t="shared" si="4"/>
        <v>1.3279816513761467</v>
      </c>
      <c r="J51" s="25">
        <f t="shared" si="4"/>
        <v>0.93233944954128434</v>
      </c>
      <c r="K51" s="25">
        <f t="shared" si="4"/>
        <v>1.2029816513761469</v>
      </c>
      <c r="L51" s="25">
        <f t="shared" si="4"/>
        <v>1.3222477064220182</v>
      </c>
      <c r="M51" s="25">
        <f t="shared" si="4"/>
        <v>1.2729357798165137</v>
      </c>
      <c r="N51" s="25">
        <f t="shared" si="4"/>
        <v>0.98165137614678888</v>
      </c>
      <c r="O51" s="25">
        <f t="shared" si="4"/>
        <v>1.213302752293578</v>
      </c>
      <c r="P51" s="25">
        <f t="shared" si="4"/>
        <v>1.198394495412844</v>
      </c>
      <c r="Q51" s="25">
        <f t="shared" si="4"/>
        <v>1.253440366972477</v>
      </c>
      <c r="R51" s="25">
        <f t="shared" si="4"/>
        <v>1.0940366972477065</v>
      </c>
      <c r="S51" s="25">
        <f t="shared" si="4"/>
        <v>1.286697247706422</v>
      </c>
      <c r="T51" s="25">
        <f t="shared" si="4"/>
        <v>1.1995412844036697</v>
      </c>
      <c r="U51" s="25">
        <f t="shared" si="4"/>
        <v>1.3623853211009174</v>
      </c>
      <c r="V51" s="25">
        <f t="shared" si="4"/>
        <v>0.89334862385321101</v>
      </c>
      <c r="W51" s="25">
        <f t="shared" si="4"/>
        <v>1.2522935779816513</v>
      </c>
      <c r="X51" s="25">
        <f t="shared" si="4"/>
        <v>1.3337155963302751</v>
      </c>
      <c r="Y51" s="25">
        <f t="shared" si="4"/>
        <v>1.2419724770642202</v>
      </c>
      <c r="Z51" s="25">
        <f t="shared" si="4"/>
        <v>1.0091743119266054</v>
      </c>
      <c r="AA51" s="25">
        <f t="shared" si="4"/>
        <v>1.1674311926605503</v>
      </c>
      <c r="AB51" s="25">
        <f t="shared" si="4"/>
        <v>1.1594036697247705</v>
      </c>
      <c r="AC51" s="25">
        <f t="shared" si="4"/>
        <v>1.0149082568807339</v>
      </c>
      <c r="AD51" s="25">
        <f>AD32/$AE32</f>
        <v>0.78440366972477071</v>
      </c>
      <c r="AE51" s="24">
        <v>1</v>
      </c>
      <c r="AF51" s="25">
        <f t="shared" ref="AF51:AG51" si="5">AF32/$AE32</f>
        <v>1.0951834862385321</v>
      </c>
      <c r="AG51" s="25">
        <f t="shared" si="5"/>
        <v>1.2775229357798166</v>
      </c>
    </row>
    <row r="52" spans="2:33" x14ac:dyDescent="0.2">
      <c r="B52" s="18" t="s">
        <v>67</v>
      </c>
      <c r="C52" s="25">
        <f>C34/$AE34</f>
        <v>1.2292161520190024</v>
      </c>
      <c r="D52" s="25">
        <f t="shared" ref="D52:AC52" si="6">D34/$AE34</f>
        <v>1.2280285035629455</v>
      </c>
      <c r="E52" s="25">
        <f t="shared" si="6"/>
        <v>1.2458432304038005</v>
      </c>
      <c r="F52" s="25">
        <f t="shared" si="6"/>
        <v>1.0380047505938244</v>
      </c>
      <c r="G52" s="25">
        <f t="shared" si="6"/>
        <v>1.0950118764845607</v>
      </c>
      <c r="H52" s="25">
        <f t="shared" si="6"/>
        <v>1.1294536817102137</v>
      </c>
      <c r="I52" s="25">
        <f t="shared" si="6"/>
        <v>1.3004750593824228</v>
      </c>
      <c r="J52" s="25">
        <f t="shared" si="6"/>
        <v>1.2185273159144892</v>
      </c>
      <c r="K52" s="25">
        <f t="shared" si="6"/>
        <v>1.16270783847981</v>
      </c>
      <c r="L52" s="25">
        <f t="shared" si="6"/>
        <v>1.1342042755344417</v>
      </c>
      <c r="M52" s="25">
        <f t="shared" si="6"/>
        <v>1.1971496437054632</v>
      </c>
      <c r="N52" s="25">
        <f t="shared" si="6"/>
        <v>1.2648456057007125</v>
      </c>
      <c r="O52" s="25">
        <f t="shared" si="6"/>
        <v>1.3741092636579573</v>
      </c>
      <c r="P52" s="25">
        <f t="shared" si="6"/>
        <v>1.178147268408551</v>
      </c>
      <c r="Q52" s="25">
        <f t="shared" si="6"/>
        <v>1.165083135391924</v>
      </c>
      <c r="R52" s="25">
        <f t="shared" si="6"/>
        <v>1.0795724465558194</v>
      </c>
      <c r="S52" s="25">
        <f t="shared" si="6"/>
        <v>1.0878859857482184</v>
      </c>
      <c r="T52" s="25">
        <f t="shared" si="6"/>
        <v>1.1615201900237528</v>
      </c>
      <c r="U52" s="25">
        <f t="shared" si="6"/>
        <v>1.3836104513064134</v>
      </c>
      <c r="V52" s="25">
        <f t="shared" si="6"/>
        <v>1.2339667458432304</v>
      </c>
      <c r="W52" s="25">
        <f t="shared" si="6"/>
        <v>1.165083135391924</v>
      </c>
      <c r="X52" s="25">
        <f t="shared" si="6"/>
        <v>1.1342042755344417</v>
      </c>
      <c r="Y52" s="25">
        <f t="shared" si="6"/>
        <v>1.1437054631828978</v>
      </c>
      <c r="Z52" s="25">
        <f t="shared" si="6"/>
        <v>1.1947743467933492</v>
      </c>
      <c r="AA52" s="25">
        <f t="shared" si="6"/>
        <v>1.2755344418052257</v>
      </c>
      <c r="AB52" s="25">
        <f t="shared" si="6"/>
        <v>1.167458432304038</v>
      </c>
      <c r="AC52" s="25">
        <f t="shared" si="6"/>
        <v>1.0475059382422802</v>
      </c>
      <c r="AD52" s="25">
        <f>AD34/$AE34</f>
        <v>0.93349168646080749</v>
      </c>
      <c r="AE52" s="24">
        <v>1</v>
      </c>
      <c r="AF52" s="25">
        <f t="shared" ref="AF52:AG56" si="7">AF34/$AE34</f>
        <v>1.0950118764845607</v>
      </c>
      <c r="AG52" s="25">
        <f t="shared" si="7"/>
        <v>1.2897862232779096</v>
      </c>
    </row>
    <row r="53" spans="2:33" ht="14.25" customHeight="1" x14ac:dyDescent="0.2">
      <c r="B53" s="18" t="s">
        <v>68</v>
      </c>
      <c r="C53" s="25">
        <f>C35/$AE35</f>
        <v>1.2094907407407407</v>
      </c>
      <c r="D53" s="25">
        <f t="shared" ref="D53:AC53" si="8">D35/$AE35</f>
        <v>1.2222222222222221</v>
      </c>
      <c r="E53" s="25">
        <f t="shared" si="8"/>
        <v>1.3472222222222221</v>
      </c>
      <c r="F53" s="25">
        <f t="shared" si="8"/>
        <v>1.1666666666666665</v>
      </c>
      <c r="G53" s="25">
        <f t="shared" si="8"/>
        <v>1.3414351851851851</v>
      </c>
      <c r="H53" s="25">
        <f t="shared" si="8"/>
        <v>1.3009259259259258</v>
      </c>
      <c r="I53" s="25">
        <f t="shared" si="8"/>
        <v>1.3564814814814814</v>
      </c>
      <c r="J53" s="25">
        <f t="shared" si="8"/>
        <v>0.83564814814814814</v>
      </c>
      <c r="K53" s="25">
        <f t="shared" si="8"/>
        <v>1.2453703703703702</v>
      </c>
      <c r="L53" s="25">
        <f t="shared" si="8"/>
        <v>1.3738425925925926</v>
      </c>
      <c r="M53" s="25">
        <f t="shared" si="8"/>
        <v>1.2766203703703702</v>
      </c>
      <c r="N53" s="25">
        <f t="shared" si="8"/>
        <v>1.042824074074074</v>
      </c>
      <c r="O53" s="25">
        <f t="shared" si="8"/>
        <v>1.2106481481481479</v>
      </c>
      <c r="P53" s="25">
        <f t="shared" si="8"/>
        <v>1.2361111111111109</v>
      </c>
      <c r="Q53" s="25">
        <f t="shared" si="8"/>
        <v>1.3101851851851851</v>
      </c>
      <c r="R53" s="25">
        <f t="shared" si="8"/>
        <v>1.1701388888888888</v>
      </c>
      <c r="S53" s="25">
        <f t="shared" si="8"/>
        <v>1.3379629629629628</v>
      </c>
      <c r="T53" s="25">
        <f t="shared" si="8"/>
        <v>1.2488425925925926</v>
      </c>
      <c r="U53" s="25">
        <f t="shared" si="8"/>
        <v>1.3912037037037037</v>
      </c>
      <c r="V53" s="25">
        <f t="shared" si="8"/>
        <v>0.79861111111111105</v>
      </c>
      <c r="W53" s="25">
        <f t="shared" si="8"/>
        <v>1.2604166666666667</v>
      </c>
      <c r="X53" s="25">
        <f t="shared" si="8"/>
        <v>1.3425925925925926</v>
      </c>
      <c r="Y53" s="25">
        <f t="shared" si="8"/>
        <v>1.2337962962962961</v>
      </c>
      <c r="Z53" s="25">
        <f t="shared" si="8"/>
        <v>1.0312499999999998</v>
      </c>
      <c r="AA53" s="25">
        <f t="shared" si="8"/>
        <v>1.1712962962962963</v>
      </c>
      <c r="AB53" s="25">
        <f t="shared" si="8"/>
        <v>1.2164351851851851</v>
      </c>
      <c r="AC53" s="25">
        <f t="shared" si="8"/>
        <v>0.95370370370370372</v>
      </c>
      <c r="AD53" s="25">
        <f>AD35/$AE35</f>
        <v>0.68287037037037035</v>
      </c>
      <c r="AE53" s="24">
        <v>1</v>
      </c>
      <c r="AF53" s="25">
        <f t="shared" si="7"/>
        <v>1.1111111111111109</v>
      </c>
      <c r="AG53" s="25">
        <f t="shared" si="7"/>
        <v>1.2800925925925923</v>
      </c>
    </row>
    <row r="54" spans="2:33" x14ac:dyDescent="0.2">
      <c r="B54" s="18" t="s">
        <v>69</v>
      </c>
      <c r="C54" s="25">
        <f>C36/$AE36</f>
        <v>1.1436170212765957</v>
      </c>
      <c r="D54" s="25">
        <f t="shared" ref="C54:AC56" si="9">D36/$AE36</f>
        <v>1.1582446808510638</v>
      </c>
      <c r="E54" s="25">
        <f t="shared" si="9"/>
        <v>1.2034574468085106</v>
      </c>
      <c r="F54" s="25">
        <f t="shared" si="9"/>
        <v>1.2726063829787233</v>
      </c>
      <c r="G54" s="25">
        <f t="shared" si="9"/>
        <v>1.2859042553191489</v>
      </c>
      <c r="H54" s="25">
        <f t="shared" si="9"/>
        <v>1.1835106382978724</v>
      </c>
      <c r="I54" s="25">
        <f t="shared" si="9"/>
        <v>1.2712765957446808</v>
      </c>
      <c r="J54" s="25">
        <f t="shared" si="9"/>
        <v>1.1263297872340425</v>
      </c>
      <c r="K54" s="25">
        <f t="shared" si="9"/>
        <v>1.1688829787234043</v>
      </c>
      <c r="L54" s="25">
        <f t="shared" si="9"/>
        <v>1.2752659574468086</v>
      </c>
      <c r="M54" s="25">
        <f t="shared" si="9"/>
        <v>1.1196808510638299</v>
      </c>
      <c r="N54" s="25">
        <f t="shared" si="9"/>
        <v>1.1436170212765957</v>
      </c>
      <c r="O54" s="25">
        <f t="shared" si="9"/>
        <v>1.0625</v>
      </c>
      <c r="P54" s="25">
        <f t="shared" si="9"/>
        <v>1.1436170212765957</v>
      </c>
      <c r="Q54" s="25">
        <f t="shared" si="9"/>
        <v>1.2553191489361701</v>
      </c>
      <c r="R54" s="25">
        <f t="shared" si="9"/>
        <v>1.1848404255319147</v>
      </c>
      <c r="S54" s="25">
        <f t="shared" si="9"/>
        <v>1.259308510638298</v>
      </c>
      <c r="T54" s="25">
        <f t="shared" si="9"/>
        <v>1.0997340425531914</v>
      </c>
      <c r="U54" s="25">
        <f t="shared" si="9"/>
        <v>1.2872340425531914</v>
      </c>
      <c r="V54" s="25">
        <f t="shared" si="9"/>
        <v>1.0890957446808511</v>
      </c>
      <c r="W54" s="25">
        <f t="shared" si="9"/>
        <v>1.0212765957446808</v>
      </c>
      <c r="X54" s="25">
        <f t="shared" si="9"/>
        <v>1.1635638297872339</v>
      </c>
      <c r="Y54" s="25">
        <f t="shared" si="9"/>
        <v>1.091755319148936</v>
      </c>
      <c r="Z54" s="25">
        <f t="shared" si="9"/>
        <v>1.0385638297872339</v>
      </c>
      <c r="AA54" s="25">
        <f t="shared" si="9"/>
        <v>1.0132978723404256</v>
      </c>
      <c r="AB54" s="25">
        <f t="shared" si="9"/>
        <v>1.1928191489361701</v>
      </c>
      <c r="AC54" s="25">
        <f t="shared" si="9"/>
        <v>1.0053191489361701</v>
      </c>
      <c r="AD54" s="25">
        <f>AD36/$AE36</f>
        <v>0.74734042553191493</v>
      </c>
      <c r="AE54" s="24">
        <v>1</v>
      </c>
      <c r="AF54" s="25">
        <f t="shared" si="7"/>
        <v>1.1382978723404253</v>
      </c>
      <c r="AG54" s="25">
        <f t="shared" si="7"/>
        <v>1.1582446808510638</v>
      </c>
    </row>
    <row r="55" spans="2:33" x14ac:dyDescent="0.2">
      <c r="B55" s="18" t="s">
        <v>70</v>
      </c>
      <c r="C55" s="25">
        <f t="shared" si="9"/>
        <v>1.2092485549132947</v>
      </c>
      <c r="D55" s="25">
        <f t="shared" si="9"/>
        <v>1.2231213872832369</v>
      </c>
      <c r="E55" s="25">
        <f t="shared" si="9"/>
        <v>1.3618497109826588</v>
      </c>
      <c r="F55" s="25">
        <f t="shared" si="9"/>
        <v>1.1838150289017342</v>
      </c>
      <c r="G55" s="25">
        <f t="shared" si="9"/>
        <v>1.3745664739884393</v>
      </c>
      <c r="H55" s="25">
        <f t="shared" si="9"/>
        <v>1.3248554913294797</v>
      </c>
      <c r="I55" s="25">
        <f t="shared" si="9"/>
        <v>1.363005780346821</v>
      </c>
      <c r="J55" s="25">
        <f t="shared" si="9"/>
        <v>0.79075144508670525</v>
      </c>
      <c r="K55" s="25">
        <f t="shared" si="9"/>
        <v>1.2566473988439306</v>
      </c>
      <c r="L55" s="25">
        <f t="shared" si="9"/>
        <v>1.4046242774566473</v>
      </c>
      <c r="M55" s="25">
        <f t="shared" si="9"/>
        <v>1.2901734104046243</v>
      </c>
      <c r="N55" s="25">
        <f t="shared" si="9"/>
        <v>1.0173410404624277</v>
      </c>
      <c r="O55" s="25">
        <f t="shared" si="9"/>
        <v>1.1919075144508671</v>
      </c>
      <c r="P55" s="25">
        <f t="shared" si="9"/>
        <v>1.2427745664739884</v>
      </c>
      <c r="Q55" s="25">
        <f t="shared" si="9"/>
        <v>1.3283236994219654</v>
      </c>
      <c r="R55" s="25">
        <f t="shared" si="9"/>
        <v>1.1826589595375723</v>
      </c>
      <c r="S55" s="25">
        <f t="shared" si="9"/>
        <v>1.3710982658959536</v>
      </c>
      <c r="T55" s="25">
        <f t="shared" si="9"/>
        <v>1.261271676300578</v>
      </c>
      <c r="U55" s="25">
        <f t="shared" si="9"/>
        <v>1.391907514450867</v>
      </c>
      <c r="V55" s="25">
        <f t="shared" si="9"/>
        <v>0.74682080924855487</v>
      </c>
      <c r="W55" s="25">
        <f t="shared" si="9"/>
        <v>1.2763005780346821</v>
      </c>
      <c r="X55" s="25">
        <f t="shared" si="9"/>
        <v>1.3699421965317919</v>
      </c>
      <c r="Y55" s="25">
        <f t="shared" si="9"/>
        <v>1.2462427745664739</v>
      </c>
      <c r="Z55" s="25">
        <f t="shared" si="9"/>
        <v>1.0127167630057803</v>
      </c>
      <c r="AA55" s="25">
        <f t="shared" si="9"/>
        <v>1.1606936416184972</v>
      </c>
      <c r="AB55" s="25">
        <f t="shared" si="9"/>
        <v>1.2219653179190753</v>
      </c>
      <c r="AC55" s="25">
        <f t="shared" si="9"/>
        <v>0.94335260115606934</v>
      </c>
      <c r="AD55" s="25">
        <f>AD37/$AE37</f>
        <v>0.65549132947976885</v>
      </c>
      <c r="AE55" s="24">
        <v>1</v>
      </c>
      <c r="AF55" s="25">
        <f t="shared" si="7"/>
        <v>1.1121387283236994</v>
      </c>
      <c r="AG55" s="25">
        <f t="shared" si="7"/>
        <v>1.277456647398844</v>
      </c>
    </row>
    <row r="56" spans="2:33" x14ac:dyDescent="0.2">
      <c r="B56" s="18" t="s">
        <v>71</v>
      </c>
      <c r="C56" s="25">
        <f>C38/$AE38</f>
        <v>1.2214532871972319</v>
      </c>
      <c r="D56" s="25">
        <f t="shared" si="9"/>
        <v>1.2329873125720876</v>
      </c>
      <c r="E56" s="25">
        <f t="shared" si="9"/>
        <v>1.2399077277970012</v>
      </c>
      <c r="F56" s="25">
        <f t="shared" si="9"/>
        <v>1.0011534025374855</v>
      </c>
      <c r="G56" s="25">
        <f t="shared" si="9"/>
        <v>1.0657439446366783</v>
      </c>
      <c r="H56" s="25">
        <f t="shared" si="9"/>
        <v>1.1141868512110726</v>
      </c>
      <c r="I56" s="25">
        <f t="shared" si="9"/>
        <v>1.3160322952710495</v>
      </c>
      <c r="J56" s="25">
        <f t="shared" si="9"/>
        <v>1.2029988465974624</v>
      </c>
      <c r="K56" s="25">
        <f t="shared" si="9"/>
        <v>1.1545559400230681</v>
      </c>
      <c r="L56" s="25">
        <f t="shared" si="9"/>
        <v>1.1153402537485582</v>
      </c>
      <c r="M56" s="25">
        <f t="shared" si="9"/>
        <v>1.1926182237600922</v>
      </c>
      <c r="N56" s="25">
        <f t="shared" si="9"/>
        <v>1.2629757785467128</v>
      </c>
      <c r="O56" s="25">
        <f t="shared" si="9"/>
        <v>1.4013840830449826</v>
      </c>
      <c r="P56" s="25">
        <f t="shared" si="9"/>
        <v>1.1983852364475203</v>
      </c>
      <c r="Q56" s="25">
        <f t="shared" si="9"/>
        <v>1.1649365628604382</v>
      </c>
      <c r="R56" s="25">
        <f t="shared" si="9"/>
        <v>1.0692041522491349</v>
      </c>
      <c r="S56" s="25">
        <f t="shared" si="9"/>
        <v>1.0703575547866204</v>
      </c>
      <c r="T56" s="25">
        <f t="shared" si="9"/>
        <v>1.1637831603229527</v>
      </c>
      <c r="U56" s="25">
        <f t="shared" si="9"/>
        <v>1.411764705882353</v>
      </c>
      <c r="V56" s="25">
        <f t="shared" si="9"/>
        <v>1.2318339100346021</v>
      </c>
      <c r="W56" s="25">
        <f t="shared" si="9"/>
        <v>1.1591695501730104</v>
      </c>
      <c r="X56" s="25">
        <f t="shared" si="9"/>
        <v>1.1280276816608996</v>
      </c>
      <c r="Y56" s="25">
        <f t="shared" si="9"/>
        <v>1.1476355247981544</v>
      </c>
      <c r="Z56" s="25">
        <f t="shared" si="9"/>
        <v>1.2064590542099192</v>
      </c>
      <c r="AA56" s="25">
        <f t="shared" si="9"/>
        <v>1.3021914648212227</v>
      </c>
      <c r="AB56" s="25">
        <f t="shared" si="9"/>
        <v>1.1764705882352942</v>
      </c>
      <c r="AC56" s="25">
        <f t="shared" si="9"/>
        <v>1.0449826989619375</v>
      </c>
      <c r="AD56" s="25">
        <f>AD38/$AE38</f>
        <v>0.92848904267589383</v>
      </c>
      <c r="AE56" s="24">
        <v>1</v>
      </c>
      <c r="AF56" s="25">
        <f t="shared" si="7"/>
        <v>1.1130334486735871</v>
      </c>
      <c r="AG56" s="25">
        <f t="shared" si="7"/>
        <v>1.3298731257208765</v>
      </c>
    </row>
  </sheetData>
  <mergeCells count="8">
    <mergeCell ref="A5:B5"/>
    <mergeCell ref="A1:N1"/>
    <mergeCell ref="A2:B2"/>
    <mergeCell ref="C2:AF2"/>
    <mergeCell ref="A3:B3"/>
    <mergeCell ref="C3:AF3"/>
    <mergeCell ref="A4:B4"/>
    <mergeCell ref="C4:AF4"/>
  </mergeCells>
  <phoneticPr fontId="32" type="noConversion"/>
  <hyperlinks>
    <hyperlink ref="A1" r:id="rId1" display="http://dati.istat.it/OECDStat_Metadata/ShowMetadata.ashx?Dataset=DCSC_INDXPRODIND_1&amp;ShowOnWeb=true&amp;Lang=it" xr:uid="{01A467A9-83F7-424C-948F-1CF66EB13BAF}"/>
    <hyperlink ref="C2" r:id="rId2" display="http://dati.istat.it/OECDStat_Metadata/ShowMetadata.ashx?Dataset=DCSC_INDXPRODIND_1&amp;Coords=[TIPO_DATO7].[IND_PROD2]&amp;ShowOnWeb=true&amp;Lang=it" xr:uid="{02651A78-3ADA-40A3-A9BF-15E4E38311E3}"/>
    <hyperlink ref="A17" r:id="rId3" display="http://dativ7b.istat.it//index.aspx?DatasetCode=DCSC_INDXPRODIND_1" xr:uid="{B2EE4199-3A92-4A06-8AB3-F575247501EF}"/>
  </hyperlinks>
  <pageMargins left="0.75" right="0.75" top="1" bottom="1" header="0.5" footer="0.5"/>
  <pageSetup orientation="portrait" horizontalDpi="0" verticalDpi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F0B3-2D28-44D8-A015-0949600DA42D}">
  <dimension ref="A1:AG56"/>
  <sheetViews>
    <sheetView showGridLines="0" tabSelected="1" topLeftCell="A73" workbookViewId="0">
      <selection activeCell="D69" sqref="D69"/>
    </sheetView>
  </sheetViews>
  <sheetFormatPr defaultRowHeight="12.75" x14ac:dyDescent="0.2"/>
  <cols>
    <col min="1" max="1" width="61" style="27" customWidth="1"/>
    <col min="2" max="2" width="35.42578125" style="27" customWidth="1"/>
    <col min="3" max="33" width="10.5703125" style="27" bestFit="1" customWidth="1"/>
    <col min="34" max="16384" width="9.140625" style="27"/>
  </cols>
  <sheetData>
    <row r="1" spans="1:33" ht="23.25" customHeight="1" x14ac:dyDescent="0.2">
      <c r="A1" s="42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33" ht="12.75" customHeight="1" x14ac:dyDescent="0.2">
      <c r="A2" s="44" t="s">
        <v>51</v>
      </c>
      <c r="B2" s="53"/>
      <c r="C2" s="54" t="s">
        <v>52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6"/>
    </row>
    <row r="3" spans="1:33" x14ac:dyDescent="0.2">
      <c r="A3" s="44" t="s">
        <v>4</v>
      </c>
      <c r="B3" s="53"/>
      <c r="C3" s="46" t="s">
        <v>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8"/>
    </row>
    <row r="4" spans="1:33" ht="12.75" customHeight="1" x14ac:dyDescent="0.2">
      <c r="A4" s="44" t="s">
        <v>39</v>
      </c>
      <c r="B4" s="53"/>
      <c r="C4" s="49" t="s">
        <v>73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1"/>
    </row>
    <row r="5" spans="1:33" x14ac:dyDescent="0.2">
      <c r="A5" s="35" t="s">
        <v>8</v>
      </c>
      <c r="B5" s="52"/>
      <c r="C5" s="28" t="s">
        <v>9</v>
      </c>
      <c r="D5" s="28" t="s">
        <v>10</v>
      </c>
      <c r="E5" s="28" t="s">
        <v>11</v>
      </c>
      <c r="F5" s="28" t="s">
        <v>12</v>
      </c>
      <c r="G5" s="28" t="s">
        <v>13</v>
      </c>
      <c r="H5" s="28" t="s">
        <v>14</v>
      </c>
      <c r="I5" s="28" t="s">
        <v>15</v>
      </c>
      <c r="J5" s="28" t="s">
        <v>16</v>
      </c>
      <c r="K5" s="28" t="s">
        <v>17</v>
      </c>
      <c r="L5" s="28" t="s">
        <v>18</v>
      </c>
      <c r="M5" s="28" t="s">
        <v>19</v>
      </c>
      <c r="N5" s="28" t="s">
        <v>20</v>
      </c>
      <c r="O5" s="28" t="s">
        <v>21</v>
      </c>
      <c r="P5" s="28" t="s">
        <v>22</v>
      </c>
      <c r="Q5" s="28" t="s">
        <v>23</v>
      </c>
      <c r="R5" s="28" t="s">
        <v>24</v>
      </c>
      <c r="S5" s="28" t="s">
        <v>25</v>
      </c>
      <c r="T5" s="28" t="s">
        <v>26</v>
      </c>
      <c r="U5" s="28" t="s">
        <v>27</v>
      </c>
      <c r="V5" s="28" t="s">
        <v>28</v>
      </c>
      <c r="W5" s="28" t="s">
        <v>29</v>
      </c>
      <c r="X5" s="28" t="s">
        <v>30</v>
      </c>
      <c r="Y5" s="28" t="s">
        <v>31</v>
      </c>
      <c r="Z5" s="28" t="s">
        <v>32</v>
      </c>
      <c r="AA5" s="28" t="s">
        <v>33</v>
      </c>
      <c r="AB5" s="28" t="s">
        <v>34</v>
      </c>
      <c r="AC5" s="28" t="s">
        <v>35</v>
      </c>
      <c r="AD5" s="28" t="s">
        <v>36</v>
      </c>
      <c r="AE5" s="20" t="s">
        <v>37</v>
      </c>
      <c r="AF5" s="28" t="s">
        <v>38</v>
      </c>
      <c r="AG5" s="28" t="s">
        <v>72</v>
      </c>
    </row>
    <row r="6" spans="1:33" ht="13.5" x14ac:dyDescent="0.25">
      <c r="A6" s="29" t="s">
        <v>6</v>
      </c>
      <c r="B6" s="30" t="s">
        <v>41</v>
      </c>
      <c r="C6" s="30" t="s">
        <v>41</v>
      </c>
      <c r="D6" s="30" t="s">
        <v>41</v>
      </c>
      <c r="E6" s="30" t="s">
        <v>41</v>
      </c>
      <c r="F6" s="30" t="s">
        <v>41</v>
      </c>
      <c r="G6" s="30" t="s">
        <v>41</v>
      </c>
      <c r="H6" s="30" t="s">
        <v>41</v>
      </c>
      <c r="I6" s="30" t="s">
        <v>41</v>
      </c>
      <c r="J6" s="30" t="s">
        <v>41</v>
      </c>
      <c r="K6" s="30" t="s">
        <v>41</v>
      </c>
      <c r="L6" s="30" t="s">
        <v>41</v>
      </c>
      <c r="M6" s="30" t="s">
        <v>41</v>
      </c>
      <c r="N6" s="30" t="s">
        <v>41</v>
      </c>
      <c r="O6" s="30" t="s">
        <v>41</v>
      </c>
      <c r="P6" s="30" t="s">
        <v>41</v>
      </c>
      <c r="Q6" s="30" t="s">
        <v>41</v>
      </c>
      <c r="R6" s="30" t="s">
        <v>41</v>
      </c>
      <c r="S6" s="30" t="s">
        <v>41</v>
      </c>
      <c r="T6" s="30" t="s">
        <v>41</v>
      </c>
      <c r="U6" s="30" t="s">
        <v>41</v>
      </c>
      <c r="V6" s="30" t="s">
        <v>41</v>
      </c>
      <c r="W6" s="30" t="s">
        <v>41</v>
      </c>
      <c r="X6" s="30" t="s">
        <v>41</v>
      </c>
      <c r="Y6" s="30" t="s">
        <v>41</v>
      </c>
      <c r="Z6" s="30" t="s">
        <v>41</v>
      </c>
      <c r="AA6" s="30" t="s">
        <v>41</v>
      </c>
      <c r="AB6" s="30" t="s">
        <v>41</v>
      </c>
      <c r="AC6" s="30" t="s">
        <v>41</v>
      </c>
      <c r="AD6" s="30" t="s">
        <v>41</v>
      </c>
      <c r="AE6" s="30" t="s">
        <v>41</v>
      </c>
      <c r="AF6" s="30" t="s">
        <v>41</v>
      </c>
      <c r="AG6" s="30" t="s">
        <v>41</v>
      </c>
    </row>
    <row r="7" spans="1:33" ht="13.5" x14ac:dyDescent="0.25">
      <c r="A7" s="31" t="s">
        <v>53</v>
      </c>
      <c r="B7" s="30" t="s">
        <v>41</v>
      </c>
      <c r="C7" s="11">
        <v>107.2</v>
      </c>
      <c r="D7" s="11">
        <v>105.8</v>
      </c>
      <c r="E7" s="11">
        <v>106.5</v>
      </c>
      <c r="F7" s="11">
        <v>105.7</v>
      </c>
      <c r="G7" s="11">
        <v>106.2</v>
      </c>
      <c r="H7" s="11">
        <v>106.6</v>
      </c>
      <c r="I7" s="11">
        <v>105.5</v>
      </c>
      <c r="J7" s="11">
        <v>105.3</v>
      </c>
      <c r="K7" s="11">
        <v>107</v>
      </c>
      <c r="L7" s="11">
        <v>106.4</v>
      </c>
      <c r="M7" s="11">
        <v>103</v>
      </c>
      <c r="N7" s="11">
        <v>104.7</v>
      </c>
      <c r="O7" s="11">
        <v>103.5</v>
      </c>
      <c r="P7" s="11">
        <v>104</v>
      </c>
      <c r="Q7" s="11">
        <v>104</v>
      </c>
      <c r="R7" s="11">
        <v>103.4</v>
      </c>
      <c r="S7" s="11">
        <v>104.1</v>
      </c>
      <c r="T7" s="11">
        <v>103.7</v>
      </c>
      <c r="U7" s="32">
        <v>104.3</v>
      </c>
      <c r="V7" s="32">
        <v>102.9</v>
      </c>
      <c r="W7" s="32">
        <v>101.7</v>
      </c>
      <c r="X7" s="32">
        <v>101.4</v>
      </c>
      <c r="Y7" s="32">
        <v>101.9</v>
      </c>
      <c r="Z7" s="32">
        <v>98.8</v>
      </c>
      <c r="AA7" s="32">
        <v>101.8</v>
      </c>
      <c r="AB7" s="32">
        <v>100.3</v>
      </c>
      <c r="AC7" s="32">
        <v>73.599999999999994</v>
      </c>
      <c r="AD7" s="32">
        <v>54.4</v>
      </c>
      <c r="AE7" s="32">
        <v>80.099999999999994</v>
      </c>
      <c r="AF7" s="32">
        <v>86.8</v>
      </c>
      <c r="AG7" s="32">
        <v>93.5</v>
      </c>
    </row>
    <row r="8" spans="1:33" ht="13.5" x14ac:dyDescent="0.25">
      <c r="A8" s="31" t="s">
        <v>54</v>
      </c>
      <c r="B8" s="30" t="s">
        <v>41</v>
      </c>
      <c r="C8" s="12">
        <v>111.1</v>
      </c>
      <c r="D8" s="12">
        <v>109.1</v>
      </c>
      <c r="E8" s="12">
        <v>110.4</v>
      </c>
      <c r="F8" s="12">
        <v>112.2</v>
      </c>
      <c r="G8" s="12">
        <v>111.6</v>
      </c>
      <c r="H8" s="12">
        <v>112.7</v>
      </c>
      <c r="I8" s="12">
        <v>111.9</v>
      </c>
      <c r="J8" s="12">
        <v>114.3</v>
      </c>
      <c r="K8" s="12">
        <v>112</v>
      </c>
      <c r="L8" s="12">
        <v>112.3</v>
      </c>
      <c r="M8" s="12">
        <v>109.8</v>
      </c>
      <c r="N8" s="12">
        <v>111.1</v>
      </c>
      <c r="O8" s="12">
        <v>110.1</v>
      </c>
      <c r="P8" s="12">
        <v>110.7</v>
      </c>
      <c r="Q8" s="12">
        <v>111.4</v>
      </c>
      <c r="R8" s="12">
        <v>109.4</v>
      </c>
      <c r="S8" s="12">
        <v>111.4</v>
      </c>
      <c r="T8" s="12">
        <v>111.4</v>
      </c>
      <c r="U8" s="33">
        <v>110.7</v>
      </c>
      <c r="V8" s="33">
        <v>110.2</v>
      </c>
      <c r="W8" s="33">
        <v>110.7</v>
      </c>
      <c r="X8" s="33">
        <v>109.5</v>
      </c>
      <c r="Y8" s="33">
        <v>110.4</v>
      </c>
      <c r="Z8" s="33">
        <v>107.5</v>
      </c>
      <c r="AA8" s="33">
        <v>111.5</v>
      </c>
      <c r="AB8" s="33">
        <v>111.5</v>
      </c>
      <c r="AC8" s="33">
        <v>67.599999999999994</v>
      </c>
      <c r="AD8" s="33">
        <v>51.8</v>
      </c>
      <c r="AE8" s="33">
        <v>86.1</v>
      </c>
      <c r="AF8" s="33">
        <v>93.2</v>
      </c>
      <c r="AG8" s="33">
        <v>104.2</v>
      </c>
    </row>
    <row r="9" spans="1:33" ht="13.5" x14ac:dyDescent="0.25">
      <c r="A9" s="31" t="s">
        <v>55</v>
      </c>
      <c r="B9" s="30" t="s">
        <v>41</v>
      </c>
      <c r="C9" s="11">
        <v>106.7</v>
      </c>
      <c r="D9" s="11">
        <v>106.4</v>
      </c>
      <c r="E9" s="11">
        <v>111.3</v>
      </c>
      <c r="F9" s="11">
        <v>109.5</v>
      </c>
      <c r="G9" s="11">
        <v>107.1</v>
      </c>
      <c r="H9" s="11">
        <v>109.1</v>
      </c>
      <c r="I9" s="11">
        <v>102.6</v>
      </c>
      <c r="J9" s="11">
        <v>108.5</v>
      </c>
      <c r="K9" s="11">
        <v>107</v>
      </c>
      <c r="L9" s="11">
        <v>109.8</v>
      </c>
      <c r="M9" s="11">
        <v>107.2</v>
      </c>
      <c r="N9" s="11">
        <v>107.7</v>
      </c>
      <c r="O9" s="11">
        <v>105.8</v>
      </c>
      <c r="P9" s="11">
        <v>107.3</v>
      </c>
      <c r="Q9" s="11">
        <v>107.9</v>
      </c>
      <c r="R9" s="11">
        <v>106.5</v>
      </c>
      <c r="S9" s="11">
        <v>110.3</v>
      </c>
      <c r="T9" s="11">
        <v>111.2</v>
      </c>
      <c r="U9" s="32">
        <v>110.4</v>
      </c>
      <c r="V9" s="32">
        <v>111.3</v>
      </c>
      <c r="W9" s="32">
        <v>108.9</v>
      </c>
      <c r="X9" s="32">
        <v>108.3</v>
      </c>
      <c r="Y9" s="32">
        <v>109.6</v>
      </c>
      <c r="Z9" s="32">
        <v>106.9</v>
      </c>
      <c r="AA9" s="32">
        <v>113.8</v>
      </c>
      <c r="AB9" s="32">
        <v>109.5</v>
      </c>
      <c r="AC9" s="32">
        <v>47.4</v>
      </c>
      <c r="AD9" s="32">
        <v>15.6</v>
      </c>
      <c r="AE9" s="32">
        <v>71.7</v>
      </c>
      <c r="AF9" s="32">
        <v>99.7</v>
      </c>
      <c r="AG9" s="32">
        <v>104.1</v>
      </c>
    </row>
    <row r="10" spans="1:33" ht="15" customHeight="1" x14ac:dyDescent="0.25">
      <c r="A10" s="31" t="s">
        <v>56</v>
      </c>
      <c r="B10" s="30" t="s">
        <v>41</v>
      </c>
      <c r="C10" s="12">
        <v>106.6</v>
      </c>
      <c r="D10" s="12">
        <v>102.5</v>
      </c>
      <c r="E10" s="12">
        <v>104.8</v>
      </c>
      <c r="F10" s="12">
        <v>104</v>
      </c>
      <c r="G10" s="12">
        <v>103.9</v>
      </c>
      <c r="H10" s="12">
        <v>104.1</v>
      </c>
      <c r="I10" s="12">
        <v>103.8</v>
      </c>
      <c r="J10" s="12">
        <v>103.2</v>
      </c>
      <c r="K10" s="12">
        <v>103.4</v>
      </c>
      <c r="L10" s="12">
        <v>104.3</v>
      </c>
      <c r="M10" s="12">
        <v>103.8</v>
      </c>
      <c r="N10" s="12">
        <v>101.5</v>
      </c>
      <c r="O10" s="12">
        <v>104</v>
      </c>
      <c r="P10" s="12">
        <v>107.1</v>
      </c>
      <c r="Q10" s="12">
        <v>104.9</v>
      </c>
      <c r="R10" s="12">
        <v>104</v>
      </c>
      <c r="S10" s="12">
        <v>104.8</v>
      </c>
      <c r="T10" s="12">
        <v>103.4</v>
      </c>
      <c r="U10" s="33">
        <v>104.4</v>
      </c>
      <c r="V10" s="33">
        <v>103.4</v>
      </c>
      <c r="W10" s="33">
        <v>104.3</v>
      </c>
      <c r="X10" s="33">
        <v>104.8</v>
      </c>
      <c r="Y10" s="33">
        <v>104</v>
      </c>
      <c r="Z10" s="33">
        <v>101.3</v>
      </c>
      <c r="AA10" s="33">
        <v>103</v>
      </c>
      <c r="AB10" s="33">
        <v>102.2</v>
      </c>
      <c r="AC10" s="33">
        <v>80.7</v>
      </c>
      <c r="AD10" s="33">
        <v>73.7</v>
      </c>
      <c r="AE10" s="33">
        <v>86.4</v>
      </c>
      <c r="AF10" s="33">
        <v>91.7</v>
      </c>
      <c r="AG10" s="33">
        <v>97.7</v>
      </c>
    </row>
    <row r="11" spans="1:33" ht="13.5" x14ac:dyDescent="0.25">
      <c r="A11" s="31" t="s">
        <v>57</v>
      </c>
      <c r="B11" s="30" t="s">
        <v>41</v>
      </c>
      <c r="C11" s="11">
        <v>106.6</v>
      </c>
      <c r="D11" s="11">
        <v>103.1</v>
      </c>
      <c r="E11" s="11">
        <v>105.8</v>
      </c>
      <c r="F11" s="11">
        <v>104.8</v>
      </c>
      <c r="G11" s="11">
        <v>104.4</v>
      </c>
      <c r="H11" s="11">
        <v>104.9</v>
      </c>
      <c r="I11" s="11">
        <v>103.6</v>
      </c>
      <c r="J11" s="11">
        <v>104</v>
      </c>
      <c r="K11" s="11">
        <v>104</v>
      </c>
      <c r="L11" s="11">
        <v>105.1</v>
      </c>
      <c r="M11" s="11">
        <v>104.3</v>
      </c>
      <c r="N11" s="11">
        <v>102.5</v>
      </c>
      <c r="O11" s="11">
        <v>104.3</v>
      </c>
      <c r="P11" s="11">
        <v>107.1</v>
      </c>
      <c r="Q11" s="11">
        <v>105.4</v>
      </c>
      <c r="R11" s="11">
        <v>104.4</v>
      </c>
      <c r="S11" s="11">
        <v>105.6</v>
      </c>
      <c r="T11" s="11">
        <v>104.6</v>
      </c>
      <c r="U11" s="32">
        <v>105.3</v>
      </c>
      <c r="V11" s="32">
        <v>104.6</v>
      </c>
      <c r="W11" s="32">
        <v>105</v>
      </c>
      <c r="X11" s="32">
        <v>105.3</v>
      </c>
      <c r="Y11" s="32">
        <v>104.9</v>
      </c>
      <c r="Z11" s="32">
        <v>102.2</v>
      </c>
      <c r="AA11" s="32">
        <v>104.7</v>
      </c>
      <c r="AB11" s="32">
        <v>103.3</v>
      </c>
      <c r="AC11" s="32">
        <v>75.599999999999994</v>
      </c>
      <c r="AD11" s="32">
        <v>64.8</v>
      </c>
      <c r="AE11" s="32">
        <v>84.1</v>
      </c>
      <c r="AF11" s="32">
        <v>92.9</v>
      </c>
      <c r="AG11" s="32">
        <v>98.7</v>
      </c>
    </row>
    <row r="12" spans="1:33" ht="13.5" x14ac:dyDescent="0.25">
      <c r="A12" s="31" t="s">
        <v>58</v>
      </c>
      <c r="B12" s="30" t="s">
        <v>41</v>
      </c>
      <c r="C12" s="12">
        <v>91.5</v>
      </c>
      <c r="D12" s="12">
        <v>103</v>
      </c>
      <c r="E12" s="12">
        <v>105.6</v>
      </c>
      <c r="F12" s="12">
        <v>100.3</v>
      </c>
      <c r="G12" s="12">
        <v>101.3</v>
      </c>
      <c r="H12" s="12">
        <v>99.2</v>
      </c>
      <c r="I12" s="12">
        <v>97.9</v>
      </c>
      <c r="J12" s="12">
        <v>100.9</v>
      </c>
      <c r="K12" s="12">
        <v>101.4</v>
      </c>
      <c r="L12" s="12">
        <v>98.8</v>
      </c>
      <c r="M12" s="12">
        <v>100.5</v>
      </c>
      <c r="N12" s="12">
        <v>99.8</v>
      </c>
      <c r="O12" s="12">
        <v>102.3</v>
      </c>
      <c r="P12" s="12">
        <v>98.8</v>
      </c>
      <c r="Q12" s="12">
        <v>99.5</v>
      </c>
      <c r="R12" s="12">
        <v>104.4</v>
      </c>
      <c r="S12" s="12">
        <v>100.8</v>
      </c>
      <c r="T12" s="12">
        <v>102.1</v>
      </c>
      <c r="U12" s="33">
        <v>103.1</v>
      </c>
      <c r="V12" s="33">
        <v>102.1</v>
      </c>
      <c r="W12" s="33">
        <v>100.7</v>
      </c>
      <c r="X12" s="33">
        <v>98.8</v>
      </c>
      <c r="Y12" s="33">
        <v>96.6</v>
      </c>
      <c r="Z12" s="33">
        <v>94.3</v>
      </c>
      <c r="AA12" s="33">
        <v>95.5</v>
      </c>
      <c r="AB12" s="33">
        <v>98.1</v>
      </c>
      <c r="AC12" s="33">
        <v>89.3</v>
      </c>
      <c r="AD12" s="33">
        <v>90.5</v>
      </c>
      <c r="AE12" s="33">
        <v>93.7</v>
      </c>
      <c r="AF12" s="33">
        <v>95.7</v>
      </c>
      <c r="AG12" s="33">
        <v>95.8</v>
      </c>
    </row>
    <row r="13" spans="1:33" ht="12.75" customHeight="1" x14ac:dyDescent="0.25">
      <c r="A13" s="31" t="s">
        <v>7</v>
      </c>
      <c r="B13" s="30" t="s">
        <v>41</v>
      </c>
      <c r="C13" s="11">
        <v>106.2</v>
      </c>
      <c r="D13" s="11">
        <v>105.8</v>
      </c>
      <c r="E13" s="11">
        <v>107.3</v>
      </c>
      <c r="F13" s="11">
        <v>106.3</v>
      </c>
      <c r="G13" s="11">
        <v>106.5</v>
      </c>
      <c r="H13" s="11">
        <v>106.8</v>
      </c>
      <c r="I13" s="11">
        <v>105.8</v>
      </c>
      <c r="J13" s="11">
        <v>106.8</v>
      </c>
      <c r="K13" s="11">
        <v>106.8</v>
      </c>
      <c r="L13" s="11">
        <v>106.8</v>
      </c>
      <c r="M13" s="11">
        <v>104.7</v>
      </c>
      <c r="N13" s="11">
        <v>105.1</v>
      </c>
      <c r="O13" s="11">
        <v>105.7</v>
      </c>
      <c r="P13" s="11">
        <v>106.4</v>
      </c>
      <c r="Q13" s="11">
        <v>105.7</v>
      </c>
      <c r="R13" s="11">
        <v>105.1</v>
      </c>
      <c r="S13" s="11">
        <v>106.1</v>
      </c>
      <c r="T13" s="11">
        <v>105.7</v>
      </c>
      <c r="U13" s="32">
        <v>105.8</v>
      </c>
      <c r="V13" s="32">
        <v>105.2</v>
      </c>
      <c r="W13" s="32">
        <v>104.8</v>
      </c>
      <c r="X13" s="32">
        <v>104.3</v>
      </c>
      <c r="Y13" s="32">
        <v>104.3</v>
      </c>
      <c r="Z13" s="32">
        <v>101.4</v>
      </c>
      <c r="AA13" s="32">
        <v>104.7</v>
      </c>
      <c r="AB13" s="32">
        <v>103.3</v>
      </c>
      <c r="AC13" s="32">
        <v>74.5</v>
      </c>
      <c r="AD13" s="32">
        <v>59.5</v>
      </c>
      <c r="AE13" s="32">
        <v>84.2</v>
      </c>
      <c r="AF13" s="32">
        <v>91.1</v>
      </c>
      <c r="AG13" s="32">
        <v>97.8</v>
      </c>
    </row>
    <row r="14" spans="1:33" ht="12.75" customHeight="1" x14ac:dyDescent="0.25">
      <c r="A14" s="31" t="s">
        <v>59</v>
      </c>
      <c r="B14" s="30" t="s">
        <v>41</v>
      </c>
      <c r="C14" s="12">
        <v>91.1</v>
      </c>
      <c r="D14" s="12">
        <v>89.5</v>
      </c>
      <c r="E14" s="12">
        <v>86.2</v>
      </c>
      <c r="F14" s="12">
        <v>98.9</v>
      </c>
      <c r="G14" s="12">
        <v>94.6</v>
      </c>
      <c r="H14" s="12">
        <v>90.6</v>
      </c>
      <c r="I14" s="12">
        <v>90</v>
      </c>
      <c r="J14" s="12">
        <v>88.5</v>
      </c>
      <c r="K14" s="12">
        <v>87.6</v>
      </c>
      <c r="L14" s="12">
        <v>88</v>
      </c>
      <c r="M14" s="12">
        <v>84.1</v>
      </c>
      <c r="N14" s="12">
        <v>90.6</v>
      </c>
      <c r="O14" s="12">
        <v>85.2</v>
      </c>
      <c r="P14" s="12">
        <v>86.8</v>
      </c>
      <c r="Q14" s="12">
        <v>91.7</v>
      </c>
      <c r="R14" s="12">
        <v>92.6</v>
      </c>
      <c r="S14" s="12">
        <v>92</v>
      </c>
      <c r="T14" s="12">
        <v>85.2</v>
      </c>
      <c r="U14" s="33">
        <v>88.7</v>
      </c>
      <c r="V14" s="33">
        <v>86.7</v>
      </c>
      <c r="W14" s="33">
        <v>76.2</v>
      </c>
      <c r="X14" s="33">
        <v>80</v>
      </c>
      <c r="Y14" s="33">
        <v>83.4</v>
      </c>
      <c r="Z14" s="33">
        <v>81.099999999999994</v>
      </c>
      <c r="AA14" s="33">
        <v>82.7</v>
      </c>
      <c r="AB14" s="33">
        <v>90</v>
      </c>
      <c r="AC14" s="33">
        <v>71.7</v>
      </c>
      <c r="AD14" s="33">
        <v>60.8</v>
      </c>
      <c r="AE14" s="33">
        <v>75.8</v>
      </c>
      <c r="AF14" s="33">
        <v>80.2</v>
      </c>
      <c r="AG14" s="33">
        <v>78.400000000000006</v>
      </c>
    </row>
    <row r="15" spans="1:33" ht="13.5" x14ac:dyDescent="0.25">
      <c r="A15" s="31" t="s">
        <v>49</v>
      </c>
      <c r="B15" s="30" t="s">
        <v>41</v>
      </c>
      <c r="C15" s="11">
        <v>108.2</v>
      </c>
      <c r="D15" s="11">
        <v>106.1</v>
      </c>
      <c r="E15" s="11">
        <v>107.5</v>
      </c>
      <c r="F15" s="11">
        <v>107.2</v>
      </c>
      <c r="G15" s="11">
        <v>107.1</v>
      </c>
      <c r="H15" s="11">
        <v>107.8</v>
      </c>
      <c r="I15" s="11">
        <v>106.7</v>
      </c>
      <c r="J15" s="11">
        <v>107.6</v>
      </c>
      <c r="K15" s="11">
        <v>107.3</v>
      </c>
      <c r="L15" s="11">
        <v>107.6</v>
      </c>
      <c r="M15" s="11">
        <v>105.4</v>
      </c>
      <c r="N15" s="11">
        <v>105.7</v>
      </c>
      <c r="O15" s="11">
        <v>105.7</v>
      </c>
      <c r="P15" s="11">
        <v>107</v>
      </c>
      <c r="Q15" s="11">
        <v>106.3</v>
      </c>
      <c r="R15" s="11">
        <v>105.6</v>
      </c>
      <c r="S15" s="11">
        <v>106.6</v>
      </c>
      <c r="T15" s="11">
        <v>106.1</v>
      </c>
      <c r="U15" s="32">
        <v>106.3</v>
      </c>
      <c r="V15" s="32">
        <v>105.3</v>
      </c>
      <c r="W15" s="32">
        <v>105.4</v>
      </c>
      <c r="X15" s="32">
        <v>104.9</v>
      </c>
      <c r="Y15" s="32">
        <v>105.1</v>
      </c>
      <c r="Z15" s="32">
        <v>102.5</v>
      </c>
      <c r="AA15" s="32">
        <v>105.4</v>
      </c>
      <c r="AB15" s="32">
        <v>104</v>
      </c>
      <c r="AC15" s="32">
        <v>72.8</v>
      </c>
      <c r="AD15" s="32">
        <v>56.6</v>
      </c>
      <c r="AE15" s="32">
        <v>83.1</v>
      </c>
      <c r="AF15" s="32">
        <v>90.5</v>
      </c>
      <c r="AG15" s="32">
        <v>98.4</v>
      </c>
    </row>
    <row r="16" spans="1:33" ht="15" customHeight="1" x14ac:dyDescent="0.25">
      <c r="A16" s="31" t="s">
        <v>60</v>
      </c>
      <c r="B16" s="30" t="s">
        <v>41</v>
      </c>
      <c r="C16" s="12">
        <v>91.6</v>
      </c>
      <c r="D16" s="12">
        <v>106.5</v>
      </c>
      <c r="E16" s="12">
        <v>109.6</v>
      </c>
      <c r="F16" s="12">
        <v>101.6</v>
      </c>
      <c r="G16" s="12">
        <v>102.5</v>
      </c>
      <c r="H16" s="12">
        <v>100.3</v>
      </c>
      <c r="I16" s="12">
        <v>100</v>
      </c>
      <c r="J16" s="12">
        <v>103.3</v>
      </c>
      <c r="K16" s="12">
        <v>105.1</v>
      </c>
      <c r="L16" s="12">
        <v>101.5</v>
      </c>
      <c r="M16" s="12">
        <v>103.2</v>
      </c>
      <c r="N16" s="12">
        <v>102.4</v>
      </c>
      <c r="O16" s="12">
        <v>105.1</v>
      </c>
      <c r="P16" s="12">
        <v>103.9</v>
      </c>
      <c r="Q16" s="12">
        <v>104.5</v>
      </c>
      <c r="R16" s="12">
        <v>108.2</v>
      </c>
      <c r="S16" s="12">
        <v>103</v>
      </c>
      <c r="T16" s="12">
        <v>105</v>
      </c>
      <c r="U16" s="33">
        <v>105.7</v>
      </c>
      <c r="V16" s="33">
        <v>105.8</v>
      </c>
      <c r="W16" s="33">
        <v>104</v>
      </c>
      <c r="X16" s="33">
        <v>102.4</v>
      </c>
      <c r="Y16" s="33">
        <v>100.1</v>
      </c>
      <c r="Z16" s="33">
        <v>97.5</v>
      </c>
      <c r="AA16" s="33">
        <v>98.5</v>
      </c>
      <c r="AB16" s="33">
        <v>97.3</v>
      </c>
      <c r="AC16" s="33">
        <v>93.8</v>
      </c>
      <c r="AD16" s="33">
        <v>93.8</v>
      </c>
      <c r="AE16" s="33">
        <v>97.9</v>
      </c>
      <c r="AF16" s="33">
        <v>99.5</v>
      </c>
      <c r="AG16" s="33">
        <v>99.2</v>
      </c>
    </row>
    <row r="17" spans="1:33" x14ac:dyDescent="0.2">
      <c r="A17" s="34" t="s">
        <v>61</v>
      </c>
    </row>
    <row r="28" spans="1:33" x14ac:dyDescent="0.2">
      <c r="C28" s="16" t="s">
        <v>9</v>
      </c>
      <c r="D28" s="16" t="s">
        <v>10</v>
      </c>
      <c r="E28" s="16" t="s">
        <v>11</v>
      </c>
      <c r="F28" s="16" t="s">
        <v>12</v>
      </c>
      <c r="G28" s="16" t="s">
        <v>13</v>
      </c>
      <c r="H28" s="16" t="s">
        <v>14</v>
      </c>
      <c r="I28" s="16" t="s">
        <v>15</v>
      </c>
      <c r="J28" s="16" t="s">
        <v>16</v>
      </c>
      <c r="K28" s="16" t="s">
        <v>17</v>
      </c>
      <c r="L28" s="16" t="s">
        <v>18</v>
      </c>
      <c r="M28" s="16" t="s">
        <v>19</v>
      </c>
      <c r="N28" s="16" t="s">
        <v>20</v>
      </c>
      <c r="O28" s="16" t="s">
        <v>21</v>
      </c>
      <c r="P28" s="16" t="s">
        <v>22</v>
      </c>
      <c r="Q28" s="16" t="s">
        <v>23</v>
      </c>
      <c r="R28" s="16" t="s">
        <v>24</v>
      </c>
      <c r="S28" s="16" t="s">
        <v>25</v>
      </c>
      <c r="T28" s="16" t="s">
        <v>26</v>
      </c>
      <c r="U28" s="16" t="s">
        <v>27</v>
      </c>
      <c r="V28" s="16" t="s">
        <v>28</v>
      </c>
      <c r="W28" s="16" t="s">
        <v>29</v>
      </c>
      <c r="X28" s="16" t="s">
        <v>30</v>
      </c>
      <c r="Y28" s="16" t="s">
        <v>31</v>
      </c>
      <c r="Z28" s="16" t="s">
        <v>32</v>
      </c>
      <c r="AA28" s="16" t="s">
        <v>33</v>
      </c>
      <c r="AB28" s="16" t="s">
        <v>34</v>
      </c>
      <c r="AC28" s="16" t="s">
        <v>35</v>
      </c>
      <c r="AD28" s="16" t="s">
        <v>36</v>
      </c>
      <c r="AE28" s="17" t="s">
        <v>37</v>
      </c>
      <c r="AF28" s="16" t="s">
        <v>38</v>
      </c>
      <c r="AG28" s="16" t="s">
        <v>72</v>
      </c>
    </row>
    <row r="29" spans="1:33" x14ac:dyDescent="0.2">
      <c r="B29" s="18" t="s">
        <v>62</v>
      </c>
      <c r="C29" s="23">
        <v>107.2</v>
      </c>
      <c r="D29" s="23">
        <v>105.8</v>
      </c>
      <c r="E29" s="23">
        <v>106.5</v>
      </c>
      <c r="F29" s="23">
        <v>105.7</v>
      </c>
      <c r="G29" s="23">
        <v>106.2</v>
      </c>
      <c r="H29" s="23">
        <v>106.6</v>
      </c>
      <c r="I29" s="23">
        <v>105.5</v>
      </c>
      <c r="J29" s="23">
        <v>105.3</v>
      </c>
      <c r="K29" s="23">
        <v>107</v>
      </c>
      <c r="L29" s="23">
        <v>106.4</v>
      </c>
      <c r="M29" s="23">
        <v>103</v>
      </c>
      <c r="N29" s="23">
        <v>104.7</v>
      </c>
      <c r="O29" s="23">
        <v>103.5</v>
      </c>
      <c r="P29" s="23">
        <v>104</v>
      </c>
      <c r="Q29" s="23">
        <v>104</v>
      </c>
      <c r="R29" s="23">
        <v>103.4</v>
      </c>
      <c r="S29" s="23">
        <v>104.1</v>
      </c>
      <c r="T29" s="23">
        <v>103.7</v>
      </c>
      <c r="U29" s="23">
        <v>104.3</v>
      </c>
      <c r="V29" s="23">
        <v>102.9</v>
      </c>
      <c r="W29" s="23">
        <v>101.7</v>
      </c>
      <c r="X29" s="23">
        <v>101.4</v>
      </c>
      <c r="Y29" s="23">
        <v>101.9</v>
      </c>
      <c r="Z29" s="23">
        <v>98.8</v>
      </c>
      <c r="AA29" s="23">
        <v>101.8</v>
      </c>
      <c r="AB29" s="23">
        <v>100.3</v>
      </c>
      <c r="AC29" s="23">
        <v>73.599999999999994</v>
      </c>
      <c r="AD29" s="23">
        <v>54.4</v>
      </c>
      <c r="AE29" s="19">
        <v>80.099999999999994</v>
      </c>
      <c r="AF29" s="23">
        <v>86.8</v>
      </c>
      <c r="AG29" s="23">
        <v>93.5</v>
      </c>
    </row>
    <row r="30" spans="1:33" ht="12.75" customHeight="1" x14ac:dyDescent="0.2">
      <c r="B30" s="18" t="s">
        <v>63</v>
      </c>
      <c r="C30" s="23">
        <v>111.1</v>
      </c>
      <c r="D30" s="23">
        <v>109.1</v>
      </c>
      <c r="E30" s="23">
        <v>110.4</v>
      </c>
      <c r="F30" s="23">
        <v>112.2</v>
      </c>
      <c r="G30" s="23">
        <v>111.6</v>
      </c>
      <c r="H30" s="23">
        <v>112.7</v>
      </c>
      <c r="I30" s="23">
        <v>111.9</v>
      </c>
      <c r="J30" s="23">
        <v>114.3</v>
      </c>
      <c r="K30" s="23">
        <v>112</v>
      </c>
      <c r="L30" s="23">
        <v>112.3</v>
      </c>
      <c r="M30" s="23">
        <v>109.8</v>
      </c>
      <c r="N30" s="23">
        <v>111.1</v>
      </c>
      <c r="O30" s="23">
        <v>110.1</v>
      </c>
      <c r="P30" s="23">
        <v>110.7</v>
      </c>
      <c r="Q30" s="23">
        <v>111.4</v>
      </c>
      <c r="R30" s="23">
        <v>109.4</v>
      </c>
      <c r="S30" s="23">
        <v>111.4</v>
      </c>
      <c r="T30" s="23">
        <v>111.4</v>
      </c>
      <c r="U30" s="23">
        <v>110.7</v>
      </c>
      <c r="V30" s="23">
        <v>110.2</v>
      </c>
      <c r="W30" s="23">
        <v>110.7</v>
      </c>
      <c r="X30" s="23">
        <v>109.5</v>
      </c>
      <c r="Y30" s="23">
        <v>110.4</v>
      </c>
      <c r="Z30" s="23">
        <v>107.5</v>
      </c>
      <c r="AA30" s="23">
        <v>111.5</v>
      </c>
      <c r="AB30" s="23">
        <v>111.5</v>
      </c>
      <c r="AC30" s="23">
        <v>67.599999999999994</v>
      </c>
      <c r="AD30" s="23">
        <v>51.8</v>
      </c>
      <c r="AE30" s="19">
        <v>86.1</v>
      </c>
      <c r="AF30" s="23">
        <v>93.2</v>
      </c>
      <c r="AG30" s="23">
        <v>104.2</v>
      </c>
    </row>
    <row r="31" spans="1:33" x14ac:dyDescent="0.2">
      <c r="B31" s="18" t="s">
        <v>64</v>
      </c>
      <c r="C31" s="23">
        <v>106.7</v>
      </c>
      <c r="D31" s="23">
        <v>106.4</v>
      </c>
      <c r="E31" s="23">
        <v>111.3</v>
      </c>
      <c r="F31" s="23">
        <v>109.5</v>
      </c>
      <c r="G31" s="23">
        <v>107.1</v>
      </c>
      <c r="H31" s="23">
        <v>109.1</v>
      </c>
      <c r="I31" s="23">
        <v>102.6</v>
      </c>
      <c r="J31" s="23">
        <v>108.5</v>
      </c>
      <c r="K31" s="23">
        <v>107</v>
      </c>
      <c r="L31" s="23">
        <v>109.8</v>
      </c>
      <c r="M31" s="23">
        <v>107.2</v>
      </c>
      <c r="N31" s="23">
        <v>107.7</v>
      </c>
      <c r="O31" s="23">
        <v>105.8</v>
      </c>
      <c r="P31" s="23">
        <v>107.3</v>
      </c>
      <c r="Q31" s="23">
        <v>107.9</v>
      </c>
      <c r="R31" s="23">
        <v>106.5</v>
      </c>
      <c r="S31" s="23">
        <v>110.3</v>
      </c>
      <c r="T31" s="23">
        <v>111.2</v>
      </c>
      <c r="U31" s="23">
        <v>110.4</v>
      </c>
      <c r="V31" s="23">
        <v>111.3</v>
      </c>
      <c r="W31" s="23">
        <v>108.9</v>
      </c>
      <c r="X31" s="23">
        <v>108.3</v>
      </c>
      <c r="Y31" s="23">
        <v>109.6</v>
      </c>
      <c r="Z31" s="23">
        <v>106.9</v>
      </c>
      <c r="AA31" s="23">
        <v>113.8</v>
      </c>
      <c r="AB31" s="23">
        <v>109.5</v>
      </c>
      <c r="AC31" s="23">
        <v>47.4</v>
      </c>
      <c r="AD31" s="23">
        <v>15.6</v>
      </c>
      <c r="AE31" s="19">
        <v>71.7</v>
      </c>
      <c r="AF31" s="23">
        <v>99.7</v>
      </c>
      <c r="AG31" s="23">
        <v>104.1</v>
      </c>
    </row>
    <row r="32" spans="1:33" x14ac:dyDescent="0.2">
      <c r="B32" s="18" t="s">
        <v>65</v>
      </c>
      <c r="C32" s="23">
        <v>106.6</v>
      </c>
      <c r="D32" s="23">
        <v>102.5</v>
      </c>
      <c r="E32" s="23">
        <v>104.8</v>
      </c>
      <c r="F32" s="23">
        <v>104</v>
      </c>
      <c r="G32" s="23">
        <v>103.9</v>
      </c>
      <c r="H32" s="23">
        <v>104.1</v>
      </c>
      <c r="I32" s="23">
        <v>103.8</v>
      </c>
      <c r="J32" s="23">
        <v>103.2</v>
      </c>
      <c r="K32" s="23">
        <v>103.4</v>
      </c>
      <c r="L32" s="23">
        <v>104.3</v>
      </c>
      <c r="M32" s="23">
        <v>103.8</v>
      </c>
      <c r="N32" s="23">
        <v>101.5</v>
      </c>
      <c r="O32" s="23">
        <v>104</v>
      </c>
      <c r="P32" s="23">
        <v>107.1</v>
      </c>
      <c r="Q32" s="23">
        <v>104.9</v>
      </c>
      <c r="R32" s="23">
        <v>104</v>
      </c>
      <c r="S32" s="23">
        <v>104.8</v>
      </c>
      <c r="T32" s="23">
        <v>103.4</v>
      </c>
      <c r="U32" s="23">
        <v>104.4</v>
      </c>
      <c r="V32" s="23">
        <v>103.4</v>
      </c>
      <c r="W32" s="23">
        <v>104.3</v>
      </c>
      <c r="X32" s="23">
        <v>104.8</v>
      </c>
      <c r="Y32" s="23">
        <v>104</v>
      </c>
      <c r="Z32" s="23">
        <v>101.3</v>
      </c>
      <c r="AA32" s="23">
        <v>103</v>
      </c>
      <c r="AB32" s="23">
        <v>102.2</v>
      </c>
      <c r="AC32" s="23">
        <v>80.7</v>
      </c>
      <c r="AD32" s="23">
        <v>73.7</v>
      </c>
      <c r="AE32" s="19">
        <v>86.4</v>
      </c>
      <c r="AF32" s="23">
        <v>91.7</v>
      </c>
      <c r="AG32" s="23">
        <v>97.7</v>
      </c>
    </row>
    <row r="33" spans="1:33" x14ac:dyDescent="0.2">
      <c r="B33" s="18" t="s">
        <v>66</v>
      </c>
      <c r="C33" s="23">
        <v>106.6</v>
      </c>
      <c r="D33" s="23">
        <v>103.1</v>
      </c>
      <c r="E33" s="23">
        <v>105.8</v>
      </c>
      <c r="F33" s="23">
        <v>104.8</v>
      </c>
      <c r="G33" s="23">
        <v>104.4</v>
      </c>
      <c r="H33" s="23">
        <v>104.9</v>
      </c>
      <c r="I33" s="23">
        <v>103.6</v>
      </c>
      <c r="J33" s="23">
        <v>104</v>
      </c>
      <c r="K33" s="23">
        <v>104</v>
      </c>
      <c r="L33" s="23">
        <v>105.1</v>
      </c>
      <c r="M33" s="23">
        <v>104.3</v>
      </c>
      <c r="N33" s="23">
        <v>102.5</v>
      </c>
      <c r="O33" s="23">
        <v>104.3</v>
      </c>
      <c r="P33" s="23">
        <v>107.1</v>
      </c>
      <c r="Q33" s="23">
        <v>105.4</v>
      </c>
      <c r="R33" s="23">
        <v>104.4</v>
      </c>
      <c r="S33" s="23">
        <v>105.6</v>
      </c>
      <c r="T33" s="23">
        <v>104.6</v>
      </c>
      <c r="U33" s="23">
        <v>105.3</v>
      </c>
      <c r="V33" s="23">
        <v>104.6</v>
      </c>
      <c r="W33" s="23">
        <v>105</v>
      </c>
      <c r="X33" s="23">
        <v>105.3</v>
      </c>
      <c r="Y33" s="23">
        <v>104.9</v>
      </c>
      <c r="Z33" s="23">
        <v>102.2</v>
      </c>
      <c r="AA33" s="23">
        <v>104.7</v>
      </c>
      <c r="AB33" s="23">
        <v>103.3</v>
      </c>
      <c r="AC33" s="23">
        <v>75.599999999999994</v>
      </c>
      <c r="AD33" s="23">
        <v>64.8</v>
      </c>
      <c r="AE33" s="19">
        <v>84.1</v>
      </c>
      <c r="AF33" s="23">
        <v>92.9</v>
      </c>
      <c r="AG33" s="23">
        <v>98.7</v>
      </c>
    </row>
    <row r="34" spans="1:33" x14ac:dyDescent="0.2">
      <c r="B34" s="18" t="s">
        <v>67</v>
      </c>
      <c r="C34" s="23">
        <v>91.5</v>
      </c>
      <c r="D34" s="23">
        <v>103</v>
      </c>
      <c r="E34" s="23">
        <v>105.6</v>
      </c>
      <c r="F34" s="23">
        <v>100.3</v>
      </c>
      <c r="G34" s="23">
        <v>101.3</v>
      </c>
      <c r="H34" s="23">
        <v>99.2</v>
      </c>
      <c r="I34" s="23">
        <v>97.9</v>
      </c>
      <c r="J34" s="23">
        <v>100.9</v>
      </c>
      <c r="K34" s="23">
        <v>101.4</v>
      </c>
      <c r="L34" s="23">
        <v>98.8</v>
      </c>
      <c r="M34" s="23">
        <v>100.5</v>
      </c>
      <c r="N34" s="23">
        <v>99.8</v>
      </c>
      <c r="O34" s="23">
        <v>102.3</v>
      </c>
      <c r="P34" s="23">
        <v>98.8</v>
      </c>
      <c r="Q34" s="23">
        <v>99.5</v>
      </c>
      <c r="R34" s="23">
        <v>104.4</v>
      </c>
      <c r="S34" s="23">
        <v>100.8</v>
      </c>
      <c r="T34" s="23">
        <v>102.1</v>
      </c>
      <c r="U34" s="23">
        <v>103.1</v>
      </c>
      <c r="V34" s="23">
        <v>102.1</v>
      </c>
      <c r="W34" s="23">
        <v>100.7</v>
      </c>
      <c r="X34" s="23">
        <v>98.8</v>
      </c>
      <c r="Y34" s="23">
        <v>96.6</v>
      </c>
      <c r="Z34" s="23">
        <v>94.3</v>
      </c>
      <c r="AA34" s="23">
        <v>95.5</v>
      </c>
      <c r="AB34" s="23">
        <v>98.1</v>
      </c>
      <c r="AC34" s="23">
        <v>89.3</v>
      </c>
      <c r="AD34" s="23">
        <v>90.5</v>
      </c>
      <c r="AE34" s="19">
        <v>93.7</v>
      </c>
      <c r="AF34" s="23">
        <v>95.7</v>
      </c>
      <c r="AG34" s="23">
        <v>95.8</v>
      </c>
    </row>
    <row r="35" spans="1:33" x14ac:dyDescent="0.2">
      <c r="B35" s="18" t="s">
        <v>68</v>
      </c>
      <c r="C35" s="23">
        <v>106.2</v>
      </c>
      <c r="D35" s="23">
        <v>105.8</v>
      </c>
      <c r="E35" s="23">
        <v>107.3</v>
      </c>
      <c r="F35" s="23">
        <v>106.3</v>
      </c>
      <c r="G35" s="23">
        <v>106.5</v>
      </c>
      <c r="H35" s="23">
        <v>106.8</v>
      </c>
      <c r="I35" s="23">
        <v>105.8</v>
      </c>
      <c r="J35" s="23">
        <v>106.8</v>
      </c>
      <c r="K35" s="23">
        <v>106.8</v>
      </c>
      <c r="L35" s="23">
        <v>106.8</v>
      </c>
      <c r="M35" s="23">
        <v>104.7</v>
      </c>
      <c r="N35" s="23">
        <v>105.1</v>
      </c>
      <c r="O35" s="23">
        <v>105.7</v>
      </c>
      <c r="P35" s="23">
        <v>106.4</v>
      </c>
      <c r="Q35" s="23">
        <v>105.7</v>
      </c>
      <c r="R35" s="23">
        <v>105.1</v>
      </c>
      <c r="S35" s="23">
        <v>106.1</v>
      </c>
      <c r="T35" s="23">
        <v>105.7</v>
      </c>
      <c r="U35" s="23">
        <v>105.8</v>
      </c>
      <c r="V35" s="23">
        <v>105.2</v>
      </c>
      <c r="W35" s="23">
        <v>104.8</v>
      </c>
      <c r="X35" s="23">
        <v>104.3</v>
      </c>
      <c r="Y35" s="23">
        <v>104.3</v>
      </c>
      <c r="Z35" s="23">
        <v>101.4</v>
      </c>
      <c r="AA35" s="23">
        <v>104.7</v>
      </c>
      <c r="AB35" s="23">
        <v>103.3</v>
      </c>
      <c r="AC35" s="23">
        <v>74.5</v>
      </c>
      <c r="AD35" s="23">
        <v>59.5</v>
      </c>
      <c r="AE35" s="19">
        <v>84.2</v>
      </c>
      <c r="AF35" s="23">
        <v>91.1</v>
      </c>
      <c r="AG35" s="23">
        <v>97.8</v>
      </c>
    </row>
    <row r="36" spans="1:33" x14ac:dyDescent="0.2">
      <c r="B36" s="18" t="s">
        <v>69</v>
      </c>
      <c r="C36" s="23">
        <v>91.1</v>
      </c>
      <c r="D36" s="23">
        <v>89.5</v>
      </c>
      <c r="E36" s="23">
        <v>86.2</v>
      </c>
      <c r="F36" s="23">
        <v>98.9</v>
      </c>
      <c r="G36" s="23">
        <v>94.6</v>
      </c>
      <c r="H36" s="23">
        <v>90.6</v>
      </c>
      <c r="I36" s="23">
        <v>90</v>
      </c>
      <c r="J36" s="23">
        <v>88.5</v>
      </c>
      <c r="K36" s="23">
        <v>87.6</v>
      </c>
      <c r="L36" s="23">
        <v>88</v>
      </c>
      <c r="M36" s="23">
        <v>84.1</v>
      </c>
      <c r="N36" s="23">
        <v>90.6</v>
      </c>
      <c r="O36" s="23">
        <v>85.2</v>
      </c>
      <c r="P36" s="23">
        <v>86.8</v>
      </c>
      <c r="Q36" s="23">
        <v>91.7</v>
      </c>
      <c r="R36" s="23">
        <v>92.6</v>
      </c>
      <c r="S36" s="23">
        <v>92</v>
      </c>
      <c r="T36" s="23">
        <v>85.2</v>
      </c>
      <c r="U36" s="23">
        <v>88.7</v>
      </c>
      <c r="V36" s="23">
        <v>86.7</v>
      </c>
      <c r="W36" s="23">
        <v>76.2</v>
      </c>
      <c r="X36" s="23">
        <v>80</v>
      </c>
      <c r="Y36" s="23">
        <v>83.4</v>
      </c>
      <c r="Z36" s="23">
        <v>81.099999999999994</v>
      </c>
      <c r="AA36" s="23">
        <v>82.7</v>
      </c>
      <c r="AB36" s="23">
        <v>90</v>
      </c>
      <c r="AC36" s="23">
        <v>71.7</v>
      </c>
      <c r="AD36" s="23">
        <v>60.8</v>
      </c>
      <c r="AE36" s="19">
        <v>75.8</v>
      </c>
      <c r="AF36" s="23">
        <v>80.2</v>
      </c>
      <c r="AG36" s="23">
        <v>78.400000000000006</v>
      </c>
    </row>
    <row r="37" spans="1:33" x14ac:dyDescent="0.2">
      <c r="B37" s="18" t="s">
        <v>70</v>
      </c>
      <c r="C37" s="23">
        <v>108.2</v>
      </c>
      <c r="D37" s="23">
        <v>106.1</v>
      </c>
      <c r="E37" s="23">
        <v>107.5</v>
      </c>
      <c r="F37" s="23">
        <v>107.2</v>
      </c>
      <c r="G37" s="23">
        <v>107.1</v>
      </c>
      <c r="H37" s="23">
        <v>107.8</v>
      </c>
      <c r="I37" s="23">
        <v>106.7</v>
      </c>
      <c r="J37" s="23">
        <v>107.6</v>
      </c>
      <c r="K37" s="23">
        <v>107.3</v>
      </c>
      <c r="L37" s="23">
        <v>107.6</v>
      </c>
      <c r="M37" s="23">
        <v>105.4</v>
      </c>
      <c r="N37" s="23">
        <v>105.7</v>
      </c>
      <c r="O37" s="23">
        <v>105.7</v>
      </c>
      <c r="P37" s="23">
        <v>107</v>
      </c>
      <c r="Q37" s="23">
        <v>106.3</v>
      </c>
      <c r="R37" s="23">
        <v>105.6</v>
      </c>
      <c r="S37" s="23">
        <v>106.6</v>
      </c>
      <c r="T37" s="23">
        <v>106.1</v>
      </c>
      <c r="U37" s="23">
        <v>106.3</v>
      </c>
      <c r="V37" s="23">
        <v>105.3</v>
      </c>
      <c r="W37" s="23">
        <v>105.4</v>
      </c>
      <c r="X37" s="23">
        <v>104.9</v>
      </c>
      <c r="Y37" s="23">
        <v>105.1</v>
      </c>
      <c r="Z37" s="23">
        <v>102.5</v>
      </c>
      <c r="AA37" s="23">
        <v>105.4</v>
      </c>
      <c r="AB37" s="23">
        <v>104</v>
      </c>
      <c r="AC37" s="23">
        <v>72.8</v>
      </c>
      <c r="AD37" s="23">
        <v>56.6</v>
      </c>
      <c r="AE37" s="19">
        <v>83.1</v>
      </c>
      <c r="AF37" s="23">
        <v>90.5</v>
      </c>
      <c r="AG37" s="23">
        <v>98.4</v>
      </c>
    </row>
    <row r="38" spans="1:33" x14ac:dyDescent="0.2">
      <c r="B38" s="18" t="s">
        <v>71</v>
      </c>
      <c r="C38" s="23">
        <v>91.6</v>
      </c>
      <c r="D38" s="23">
        <v>106.5</v>
      </c>
      <c r="E38" s="23">
        <v>109.6</v>
      </c>
      <c r="F38" s="23">
        <v>101.6</v>
      </c>
      <c r="G38" s="23">
        <v>102.5</v>
      </c>
      <c r="H38" s="23">
        <v>100.3</v>
      </c>
      <c r="I38" s="23">
        <v>100</v>
      </c>
      <c r="J38" s="23">
        <v>103.3</v>
      </c>
      <c r="K38" s="23">
        <v>105.1</v>
      </c>
      <c r="L38" s="23">
        <v>101.5</v>
      </c>
      <c r="M38" s="23">
        <v>103.2</v>
      </c>
      <c r="N38" s="23">
        <v>102.4</v>
      </c>
      <c r="O38" s="23">
        <v>105.1</v>
      </c>
      <c r="P38" s="23">
        <v>103.9</v>
      </c>
      <c r="Q38" s="23">
        <v>104.5</v>
      </c>
      <c r="R38" s="23">
        <v>108.2</v>
      </c>
      <c r="S38" s="23">
        <v>103</v>
      </c>
      <c r="T38" s="23">
        <v>105</v>
      </c>
      <c r="U38" s="23">
        <v>105.7</v>
      </c>
      <c r="V38" s="23">
        <v>105.8</v>
      </c>
      <c r="W38" s="23">
        <v>104</v>
      </c>
      <c r="X38" s="23">
        <v>102.4</v>
      </c>
      <c r="Y38" s="23">
        <v>100.1</v>
      </c>
      <c r="Z38" s="23">
        <v>97.5</v>
      </c>
      <c r="AA38" s="23">
        <v>98.5</v>
      </c>
      <c r="AB38" s="23">
        <v>97.3</v>
      </c>
      <c r="AC38" s="23">
        <v>93.8</v>
      </c>
      <c r="AD38" s="23">
        <v>93.8</v>
      </c>
      <c r="AE38" s="19">
        <v>97.9</v>
      </c>
      <c r="AF38" s="23">
        <v>99.5</v>
      </c>
      <c r="AG38" s="23">
        <v>99.2</v>
      </c>
    </row>
    <row r="39" spans="1:33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7" spans="1:33" x14ac:dyDescent="0.2">
      <c r="C47" s="16" t="s">
        <v>9</v>
      </c>
      <c r="D47" s="16" t="s">
        <v>10</v>
      </c>
      <c r="E47" s="16" t="s">
        <v>11</v>
      </c>
      <c r="F47" s="16" t="s">
        <v>12</v>
      </c>
      <c r="G47" s="16" t="s">
        <v>13</v>
      </c>
      <c r="H47" s="16" t="s">
        <v>14</v>
      </c>
      <c r="I47" s="16" t="s">
        <v>15</v>
      </c>
      <c r="J47" s="16" t="s">
        <v>16</v>
      </c>
      <c r="K47" s="16" t="s">
        <v>17</v>
      </c>
      <c r="L47" s="16" t="s">
        <v>18</v>
      </c>
      <c r="M47" s="16" t="s">
        <v>19</v>
      </c>
      <c r="N47" s="16" t="s">
        <v>20</v>
      </c>
      <c r="O47" s="16" t="s">
        <v>21</v>
      </c>
      <c r="P47" s="16" t="s">
        <v>22</v>
      </c>
      <c r="Q47" s="16" t="s">
        <v>23</v>
      </c>
      <c r="R47" s="16" t="s">
        <v>24</v>
      </c>
      <c r="S47" s="16" t="s">
        <v>25</v>
      </c>
      <c r="T47" s="16" t="s">
        <v>26</v>
      </c>
      <c r="U47" s="16" t="s">
        <v>27</v>
      </c>
      <c r="V47" s="16" t="s">
        <v>28</v>
      </c>
      <c r="W47" s="16" t="s">
        <v>29</v>
      </c>
      <c r="X47" s="16" t="s">
        <v>30</v>
      </c>
      <c r="Y47" s="16" t="s">
        <v>31</v>
      </c>
      <c r="Z47" s="16" t="s">
        <v>32</v>
      </c>
      <c r="AA47" s="16" t="s">
        <v>33</v>
      </c>
      <c r="AB47" s="16" t="s">
        <v>34</v>
      </c>
      <c r="AC47" s="16" t="s">
        <v>35</v>
      </c>
      <c r="AD47" s="16" t="s">
        <v>36</v>
      </c>
      <c r="AE47" s="17" t="s">
        <v>37</v>
      </c>
      <c r="AF47" s="16" t="s">
        <v>38</v>
      </c>
      <c r="AG47" s="16" t="s">
        <v>72</v>
      </c>
    </row>
    <row r="48" spans="1:33" x14ac:dyDescent="0.2">
      <c r="B48" s="18" t="s">
        <v>62</v>
      </c>
      <c r="C48" s="25">
        <f>C29/$AE29</f>
        <v>1.3383270911360801</v>
      </c>
      <c r="D48" s="25">
        <f t="shared" ref="D48:AC51" si="0">D29/$AE29</f>
        <v>1.320848938826467</v>
      </c>
      <c r="E48" s="25">
        <f t="shared" si="0"/>
        <v>1.3295880149812735</v>
      </c>
      <c r="F48" s="25">
        <f t="shared" si="0"/>
        <v>1.3196004993757804</v>
      </c>
      <c r="G48" s="25">
        <f t="shared" si="0"/>
        <v>1.3258426966292136</v>
      </c>
      <c r="H48" s="25">
        <f t="shared" si="0"/>
        <v>1.33083645443196</v>
      </c>
      <c r="I48" s="25">
        <f t="shared" si="0"/>
        <v>1.3171036204744071</v>
      </c>
      <c r="J48" s="25">
        <f t="shared" si="0"/>
        <v>1.3146067415730338</v>
      </c>
      <c r="K48" s="25">
        <f t="shared" si="0"/>
        <v>1.3358302122347068</v>
      </c>
      <c r="L48" s="25">
        <f t="shared" si="0"/>
        <v>1.3283395755305869</v>
      </c>
      <c r="M48" s="25">
        <f t="shared" si="0"/>
        <v>1.285892634207241</v>
      </c>
      <c r="N48" s="25">
        <f t="shared" si="0"/>
        <v>1.3071161048689139</v>
      </c>
      <c r="O48" s="25">
        <f t="shared" si="0"/>
        <v>1.2921348314606742</v>
      </c>
      <c r="P48" s="25">
        <f t="shared" si="0"/>
        <v>1.2983770287141074</v>
      </c>
      <c r="Q48" s="25">
        <f t="shared" si="0"/>
        <v>1.2983770287141074</v>
      </c>
      <c r="R48" s="25">
        <f t="shared" si="0"/>
        <v>1.2908863920099878</v>
      </c>
      <c r="S48" s="25">
        <f t="shared" si="0"/>
        <v>1.2996254681647941</v>
      </c>
      <c r="T48" s="25">
        <f t="shared" si="0"/>
        <v>1.2946317103620475</v>
      </c>
      <c r="U48" s="25">
        <f t="shared" si="0"/>
        <v>1.3021223470661674</v>
      </c>
      <c r="V48" s="25">
        <f t="shared" si="0"/>
        <v>1.2846441947565546</v>
      </c>
      <c r="W48" s="25">
        <f t="shared" si="0"/>
        <v>1.2696629213483148</v>
      </c>
      <c r="X48" s="25">
        <f t="shared" si="0"/>
        <v>1.2659176029962549</v>
      </c>
      <c r="Y48" s="25">
        <f t="shared" si="0"/>
        <v>1.2721598002496881</v>
      </c>
      <c r="Z48" s="25">
        <f t="shared" si="0"/>
        <v>1.2334581772784021</v>
      </c>
      <c r="AA48" s="25">
        <f t="shared" si="0"/>
        <v>1.2709113607990012</v>
      </c>
      <c r="AB48" s="25">
        <f t="shared" si="0"/>
        <v>1.2521847690387016</v>
      </c>
      <c r="AC48" s="25">
        <f t="shared" si="0"/>
        <v>0.91885143570536831</v>
      </c>
      <c r="AD48" s="25">
        <f>AD29/$AE29</f>
        <v>0.67915106117353308</v>
      </c>
      <c r="AE48" s="24">
        <v>1</v>
      </c>
      <c r="AF48" s="25">
        <f t="shared" ref="AF48:AG50" si="1">AF29/$AE29</f>
        <v>1.083645443196005</v>
      </c>
      <c r="AG48" s="25">
        <f t="shared" si="1"/>
        <v>1.1672908863920102</v>
      </c>
    </row>
    <row r="49" spans="2:33" x14ac:dyDescent="0.2">
      <c r="B49" s="18" t="s">
        <v>63</v>
      </c>
      <c r="C49" s="25">
        <f>C30/$AE30</f>
        <v>1.2903600464576075</v>
      </c>
      <c r="D49" s="25">
        <f t="shared" si="0"/>
        <v>1.2671312427409989</v>
      </c>
      <c r="E49" s="25">
        <f t="shared" si="0"/>
        <v>1.2822299651567945</v>
      </c>
      <c r="F49" s="25">
        <f t="shared" si="0"/>
        <v>1.3031358885017423</v>
      </c>
      <c r="G49" s="25">
        <f t="shared" si="0"/>
        <v>1.2961672473867596</v>
      </c>
      <c r="H49" s="25">
        <f t="shared" si="0"/>
        <v>1.3089430894308944</v>
      </c>
      <c r="I49" s="25">
        <f t="shared" si="0"/>
        <v>1.2996515679442511</v>
      </c>
      <c r="J49" s="25">
        <f t="shared" si="0"/>
        <v>1.3275261324041812</v>
      </c>
      <c r="K49" s="25">
        <f t="shared" si="0"/>
        <v>1.3008130081300815</v>
      </c>
      <c r="L49" s="25">
        <f t="shared" si="0"/>
        <v>1.3042973286875725</v>
      </c>
      <c r="M49" s="25">
        <f t="shared" si="0"/>
        <v>1.2752613240418118</v>
      </c>
      <c r="N49" s="25">
        <f t="shared" si="0"/>
        <v>1.2903600464576075</v>
      </c>
      <c r="O49" s="25">
        <f t="shared" si="0"/>
        <v>1.2787456445993031</v>
      </c>
      <c r="P49" s="25">
        <f t="shared" si="0"/>
        <v>1.2857142857142858</v>
      </c>
      <c r="Q49" s="25">
        <f t="shared" si="0"/>
        <v>1.293844367015099</v>
      </c>
      <c r="R49" s="25">
        <f t="shared" si="0"/>
        <v>1.2706155632984903</v>
      </c>
      <c r="S49" s="25">
        <f t="shared" si="0"/>
        <v>1.293844367015099</v>
      </c>
      <c r="T49" s="25">
        <f t="shared" si="0"/>
        <v>1.293844367015099</v>
      </c>
      <c r="U49" s="25">
        <f t="shared" si="0"/>
        <v>1.2857142857142858</v>
      </c>
      <c r="V49" s="25">
        <f t="shared" si="0"/>
        <v>1.2799070847851337</v>
      </c>
      <c r="W49" s="25">
        <f t="shared" si="0"/>
        <v>1.2857142857142858</v>
      </c>
      <c r="X49" s="25">
        <f t="shared" si="0"/>
        <v>1.2717770034843205</v>
      </c>
      <c r="Y49" s="25">
        <f t="shared" si="0"/>
        <v>1.2822299651567945</v>
      </c>
      <c r="Z49" s="25">
        <f t="shared" si="0"/>
        <v>1.2485481997677121</v>
      </c>
      <c r="AA49" s="25">
        <f t="shared" si="0"/>
        <v>1.2950058072009292</v>
      </c>
      <c r="AB49" s="25">
        <f t="shared" si="0"/>
        <v>1.2950058072009292</v>
      </c>
      <c r="AC49" s="25">
        <f t="shared" si="0"/>
        <v>0.78513356562137049</v>
      </c>
      <c r="AD49" s="25">
        <f>AD30/$AE30</f>
        <v>0.60162601626016265</v>
      </c>
      <c r="AE49" s="24">
        <v>1</v>
      </c>
      <c r="AF49" s="25">
        <f t="shared" si="1"/>
        <v>1.0824622531939607</v>
      </c>
      <c r="AG49" s="25">
        <f t="shared" si="1"/>
        <v>1.2102206736353078</v>
      </c>
    </row>
    <row r="50" spans="2:33" x14ac:dyDescent="0.2">
      <c r="B50" s="18" t="s">
        <v>64</v>
      </c>
      <c r="C50" s="25">
        <f>C31/$AE31</f>
        <v>1.4881450488145049</v>
      </c>
      <c r="D50" s="25">
        <f t="shared" si="0"/>
        <v>1.4839609483960949</v>
      </c>
      <c r="E50" s="25">
        <f t="shared" si="0"/>
        <v>1.5523012552301254</v>
      </c>
      <c r="F50" s="25">
        <f t="shared" si="0"/>
        <v>1.5271966527196652</v>
      </c>
      <c r="G50" s="25">
        <f t="shared" si="0"/>
        <v>1.4937238493723848</v>
      </c>
      <c r="H50" s="25">
        <f t="shared" si="0"/>
        <v>1.5216178521617851</v>
      </c>
      <c r="I50" s="25">
        <f t="shared" si="0"/>
        <v>1.4309623430962342</v>
      </c>
      <c r="J50" s="25">
        <f t="shared" si="0"/>
        <v>1.5132496513249651</v>
      </c>
      <c r="K50" s="25">
        <f t="shared" si="0"/>
        <v>1.4923291492329149</v>
      </c>
      <c r="L50" s="25">
        <f t="shared" si="0"/>
        <v>1.5313807531380752</v>
      </c>
      <c r="M50" s="25">
        <f t="shared" si="0"/>
        <v>1.4951185495118549</v>
      </c>
      <c r="N50" s="25">
        <f t="shared" si="0"/>
        <v>1.502092050209205</v>
      </c>
      <c r="O50" s="25">
        <f t="shared" si="0"/>
        <v>1.4755927475592747</v>
      </c>
      <c r="P50" s="25">
        <f t="shared" si="0"/>
        <v>1.4965132496513249</v>
      </c>
      <c r="Q50" s="25">
        <f t="shared" si="0"/>
        <v>1.5048814504881451</v>
      </c>
      <c r="R50" s="25">
        <f t="shared" si="0"/>
        <v>1.4853556485355648</v>
      </c>
      <c r="S50" s="25">
        <f t="shared" si="0"/>
        <v>1.5383542538354253</v>
      </c>
      <c r="T50" s="25">
        <f t="shared" si="0"/>
        <v>1.5509065550906556</v>
      </c>
      <c r="U50" s="25">
        <f t="shared" si="0"/>
        <v>1.5397489539748954</v>
      </c>
      <c r="V50" s="25">
        <f t="shared" si="0"/>
        <v>1.5523012552301254</v>
      </c>
      <c r="W50" s="25">
        <f t="shared" si="0"/>
        <v>1.5188284518828452</v>
      </c>
      <c r="X50" s="25">
        <f t="shared" si="0"/>
        <v>1.510460251046025</v>
      </c>
      <c r="Y50" s="25">
        <f t="shared" si="0"/>
        <v>1.5285913528591351</v>
      </c>
      <c r="Z50" s="25">
        <f t="shared" si="0"/>
        <v>1.4909344490934449</v>
      </c>
      <c r="AA50" s="25">
        <f t="shared" si="0"/>
        <v>1.5871687587168757</v>
      </c>
      <c r="AB50" s="25">
        <f t="shared" si="0"/>
        <v>1.5271966527196652</v>
      </c>
      <c r="AC50" s="25">
        <f t="shared" si="0"/>
        <v>0.66108786610878656</v>
      </c>
      <c r="AD50" s="25">
        <f>AD31/$AE31</f>
        <v>0.21757322175732216</v>
      </c>
      <c r="AE50" s="24">
        <v>1</v>
      </c>
      <c r="AF50" s="25">
        <f t="shared" si="1"/>
        <v>1.3905160390516038</v>
      </c>
      <c r="AG50" s="25">
        <f t="shared" si="1"/>
        <v>1.4518828451882844</v>
      </c>
    </row>
    <row r="51" spans="2:33" x14ac:dyDescent="0.2">
      <c r="B51" s="18" t="s">
        <v>65</v>
      </c>
      <c r="C51" s="25">
        <f>C32/$AE32</f>
        <v>1.2337962962962961</v>
      </c>
      <c r="D51" s="25">
        <f t="shared" si="0"/>
        <v>1.1863425925925926</v>
      </c>
      <c r="E51" s="25">
        <f t="shared" si="0"/>
        <v>1.2129629629629628</v>
      </c>
      <c r="F51" s="25">
        <f t="shared" si="0"/>
        <v>1.2037037037037037</v>
      </c>
      <c r="G51" s="25">
        <f t="shared" si="0"/>
        <v>1.2025462962962963</v>
      </c>
      <c r="H51" s="25">
        <f t="shared" si="0"/>
        <v>1.2048611111111109</v>
      </c>
      <c r="I51" s="25">
        <f t="shared" si="0"/>
        <v>1.2013888888888888</v>
      </c>
      <c r="J51" s="25">
        <f t="shared" si="0"/>
        <v>1.1944444444444444</v>
      </c>
      <c r="K51" s="25">
        <f t="shared" si="0"/>
        <v>1.1967592592592593</v>
      </c>
      <c r="L51" s="25">
        <f t="shared" si="0"/>
        <v>1.2071759259259258</v>
      </c>
      <c r="M51" s="25">
        <f t="shared" si="0"/>
        <v>1.2013888888888888</v>
      </c>
      <c r="N51" s="25">
        <f t="shared" si="0"/>
        <v>1.1747685185185184</v>
      </c>
      <c r="O51" s="25">
        <f t="shared" si="0"/>
        <v>1.2037037037037037</v>
      </c>
      <c r="P51" s="25">
        <f t="shared" si="0"/>
        <v>1.2395833333333333</v>
      </c>
      <c r="Q51" s="25">
        <f t="shared" si="0"/>
        <v>1.2141203703703705</v>
      </c>
      <c r="R51" s="25">
        <f t="shared" si="0"/>
        <v>1.2037037037037037</v>
      </c>
      <c r="S51" s="25">
        <f t="shared" si="0"/>
        <v>1.2129629629629628</v>
      </c>
      <c r="T51" s="25">
        <f t="shared" si="0"/>
        <v>1.1967592592592593</v>
      </c>
      <c r="U51" s="25">
        <f t="shared" si="0"/>
        <v>1.2083333333333333</v>
      </c>
      <c r="V51" s="25">
        <f t="shared" si="0"/>
        <v>1.1967592592592593</v>
      </c>
      <c r="W51" s="25">
        <f t="shared" si="0"/>
        <v>1.2071759259259258</v>
      </c>
      <c r="X51" s="25">
        <f t="shared" si="0"/>
        <v>1.2129629629629628</v>
      </c>
      <c r="Y51" s="25">
        <f t="shared" si="0"/>
        <v>1.2037037037037037</v>
      </c>
      <c r="Z51" s="25">
        <f t="shared" si="0"/>
        <v>1.1724537037037035</v>
      </c>
      <c r="AA51" s="25">
        <f t="shared" si="0"/>
        <v>1.1921296296296295</v>
      </c>
      <c r="AB51" s="25">
        <f t="shared" si="0"/>
        <v>1.1828703703703702</v>
      </c>
      <c r="AC51" s="25">
        <f t="shared" si="0"/>
        <v>0.93402777777777779</v>
      </c>
      <c r="AD51" s="25">
        <f>AD32/$AE32</f>
        <v>0.85300925925925919</v>
      </c>
      <c r="AE51" s="24">
        <v>1</v>
      </c>
      <c r="AF51" s="25">
        <f t="shared" ref="AF51:AG51" si="2">AF32/$AE32</f>
        <v>1.0613425925925926</v>
      </c>
      <c r="AG51" s="25">
        <f t="shared" si="2"/>
        <v>1.130787037037037</v>
      </c>
    </row>
    <row r="52" spans="2:33" x14ac:dyDescent="0.2">
      <c r="B52" s="18" t="s">
        <v>67</v>
      </c>
      <c r="C52" s="25">
        <f>C34/$AE34</f>
        <v>0.97652081109925293</v>
      </c>
      <c r="D52" s="25">
        <f t="shared" ref="D52:AC54" si="3">D34/$AE34</f>
        <v>1.0992529348986126</v>
      </c>
      <c r="E52" s="25">
        <f t="shared" si="3"/>
        <v>1.127001067235859</v>
      </c>
      <c r="F52" s="25">
        <f t="shared" si="3"/>
        <v>1.0704375667022412</v>
      </c>
      <c r="G52" s="25">
        <f t="shared" si="3"/>
        <v>1.0811099252934897</v>
      </c>
      <c r="H52" s="25">
        <f t="shared" si="3"/>
        <v>1.0586979722518677</v>
      </c>
      <c r="I52" s="25">
        <f t="shared" si="3"/>
        <v>1.0448239060832445</v>
      </c>
      <c r="J52" s="25">
        <f t="shared" si="3"/>
        <v>1.0768409818569904</v>
      </c>
      <c r="K52" s="25">
        <f t="shared" si="3"/>
        <v>1.0821771611526148</v>
      </c>
      <c r="L52" s="25">
        <f t="shared" si="3"/>
        <v>1.0544290288153682</v>
      </c>
      <c r="M52" s="25">
        <f t="shared" si="3"/>
        <v>1.0725720384204909</v>
      </c>
      <c r="N52" s="25">
        <f t="shared" si="3"/>
        <v>1.0651013874066169</v>
      </c>
      <c r="O52" s="25">
        <f t="shared" si="3"/>
        <v>1.0917822838847384</v>
      </c>
      <c r="P52" s="25">
        <f t="shared" si="3"/>
        <v>1.0544290288153682</v>
      </c>
      <c r="Q52" s="25">
        <f t="shared" si="3"/>
        <v>1.0618996798292422</v>
      </c>
      <c r="R52" s="25">
        <f t="shared" si="3"/>
        <v>1.1141942369263607</v>
      </c>
      <c r="S52" s="25">
        <f t="shared" si="3"/>
        <v>1.0757737459978656</v>
      </c>
      <c r="T52" s="25">
        <f t="shared" si="3"/>
        <v>1.0896478121664888</v>
      </c>
      <c r="U52" s="25">
        <f t="shared" si="3"/>
        <v>1.1003201707577375</v>
      </c>
      <c r="V52" s="25">
        <f t="shared" si="3"/>
        <v>1.0896478121664888</v>
      </c>
      <c r="W52" s="25">
        <f t="shared" si="3"/>
        <v>1.0747065101387407</v>
      </c>
      <c r="X52" s="25">
        <f t="shared" si="3"/>
        <v>1.0544290288153682</v>
      </c>
      <c r="Y52" s="25">
        <f t="shared" si="3"/>
        <v>1.0309498399146211</v>
      </c>
      <c r="Z52" s="25">
        <f t="shared" si="3"/>
        <v>1.0064034151547492</v>
      </c>
      <c r="AA52" s="25">
        <f t="shared" si="3"/>
        <v>1.0192102454642475</v>
      </c>
      <c r="AB52" s="25">
        <f t="shared" si="3"/>
        <v>1.0469583778014941</v>
      </c>
      <c r="AC52" s="25">
        <f t="shared" si="3"/>
        <v>0.95304162219850586</v>
      </c>
      <c r="AD52" s="25">
        <f>AD34/$AE34</f>
        <v>0.96584845250800422</v>
      </c>
      <c r="AE52" s="24">
        <v>1</v>
      </c>
      <c r="AF52" s="25">
        <f t="shared" ref="AF52:AG56" si="4">AF34/$AE34</f>
        <v>1.0213447171824974</v>
      </c>
      <c r="AG52" s="25">
        <f t="shared" si="4"/>
        <v>1.0224119530416222</v>
      </c>
    </row>
    <row r="53" spans="2:33" ht="14.25" customHeight="1" x14ac:dyDescent="0.2">
      <c r="B53" s="18" t="s">
        <v>68</v>
      </c>
      <c r="C53" s="25">
        <f>C35/$AE35</f>
        <v>1.2612826603325415</v>
      </c>
      <c r="D53" s="25">
        <f t="shared" si="3"/>
        <v>1.2565320665083135</v>
      </c>
      <c r="E53" s="25">
        <f t="shared" si="3"/>
        <v>1.2743467933491686</v>
      </c>
      <c r="F53" s="25">
        <f t="shared" si="3"/>
        <v>1.2624703087885984</v>
      </c>
      <c r="G53" s="25">
        <f t="shared" si="3"/>
        <v>1.2648456057007125</v>
      </c>
      <c r="H53" s="25">
        <f t="shared" si="3"/>
        <v>1.2684085510688836</v>
      </c>
      <c r="I53" s="25">
        <f t="shared" si="3"/>
        <v>1.2565320665083135</v>
      </c>
      <c r="J53" s="25">
        <f t="shared" si="3"/>
        <v>1.2684085510688836</v>
      </c>
      <c r="K53" s="25">
        <f t="shared" si="3"/>
        <v>1.2684085510688836</v>
      </c>
      <c r="L53" s="25">
        <f t="shared" si="3"/>
        <v>1.2684085510688836</v>
      </c>
      <c r="M53" s="25">
        <f t="shared" si="3"/>
        <v>1.2434679334916865</v>
      </c>
      <c r="N53" s="25">
        <f t="shared" si="3"/>
        <v>1.2482185273159143</v>
      </c>
      <c r="O53" s="25">
        <f t="shared" si="3"/>
        <v>1.2553444180522566</v>
      </c>
      <c r="P53" s="25">
        <f t="shared" si="3"/>
        <v>1.2636579572446556</v>
      </c>
      <c r="Q53" s="25">
        <f t="shared" si="3"/>
        <v>1.2553444180522566</v>
      </c>
      <c r="R53" s="25">
        <f t="shared" si="3"/>
        <v>1.2482185273159143</v>
      </c>
      <c r="S53" s="25">
        <f t="shared" si="3"/>
        <v>1.2600950118764844</v>
      </c>
      <c r="T53" s="25">
        <f t="shared" si="3"/>
        <v>1.2553444180522566</v>
      </c>
      <c r="U53" s="25">
        <f t="shared" si="3"/>
        <v>1.2565320665083135</v>
      </c>
      <c r="V53" s="25">
        <f t="shared" si="3"/>
        <v>1.2494061757719714</v>
      </c>
      <c r="W53" s="25">
        <f t="shared" si="3"/>
        <v>1.2446555819477434</v>
      </c>
      <c r="X53" s="25">
        <f t="shared" si="3"/>
        <v>1.2387173396674585</v>
      </c>
      <c r="Y53" s="25">
        <f t="shared" si="3"/>
        <v>1.2387173396674585</v>
      </c>
      <c r="Z53" s="25">
        <f t="shared" si="3"/>
        <v>1.2042755344418052</v>
      </c>
      <c r="AA53" s="25">
        <f t="shared" si="3"/>
        <v>1.2434679334916865</v>
      </c>
      <c r="AB53" s="25">
        <f t="shared" si="3"/>
        <v>1.2268408551068883</v>
      </c>
      <c r="AC53" s="25">
        <f t="shared" si="3"/>
        <v>0.88479809976247026</v>
      </c>
      <c r="AD53" s="25">
        <f>AD35/$AE35</f>
        <v>0.70665083135391926</v>
      </c>
      <c r="AE53" s="24">
        <v>1</v>
      </c>
      <c r="AF53" s="25">
        <f t="shared" si="4"/>
        <v>1.0819477434679334</v>
      </c>
      <c r="AG53" s="25">
        <f t="shared" si="4"/>
        <v>1.1615201900237528</v>
      </c>
    </row>
    <row r="54" spans="2:33" x14ac:dyDescent="0.2">
      <c r="B54" s="18" t="s">
        <v>69</v>
      </c>
      <c r="C54" s="25">
        <f>C36/$AE36</f>
        <v>1.2018469656992083</v>
      </c>
      <c r="D54" s="25">
        <f t="shared" si="3"/>
        <v>1.1807387862796834</v>
      </c>
      <c r="E54" s="25">
        <f t="shared" si="3"/>
        <v>1.1372031662269131</v>
      </c>
      <c r="F54" s="25">
        <f t="shared" si="3"/>
        <v>1.3047493403693933</v>
      </c>
      <c r="G54" s="25">
        <f t="shared" si="3"/>
        <v>1.2480211081794195</v>
      </c>
      <c r="H54" s="25">
        <f t="shared" si="3"/>
        <v>1.1952506596306067</v>
      </c>
      <c r="I54" s="25">
        <f t="shared" si="3"/>
        <v>1.187335092348285</v>
      </c>
      <c r="J54" s="25">
        <f t="shared" si="3"/>
        <v>1.1675461741424802</v>
      </c>
      <c r="K54" s="25">
        <f t="shared" si="3"/>
        <v>1.1556728232189972</v>
      </c>
      <c r="L54" s="25">
        <f t="shared" si="3"/>
        <v>1.1609498680738786</v>
      </c>
      <c r="M54" s="25">
        <f t="shared" si="3"/>
        <v>1.1094986807387863</v>
      </c>
      <c r="N54" s="25">
        <f t="shared" si="3"/>
        <v>1.1952506596306067</v>
      </c>
      <c r="O54" s="25">
        <f t="shared" si="3"/>
        <v>1.1240105540897098</v>
      </c>
      <c r="P54" s="25">
        <f t="shared" si="3"/>
        <v>1.1451187335092348</v>
      </c>
      <c r="Q54" s="25">
        <f t="shared" si="3"/>
        <v>1.2097625329815305</v>
      </c>
      <c r="R54" s="25">
        <f t="shared" si="3"/>
        <v>1.2216358839050132</v>
      </c>
      <c r="S54" s="25">
        <f t="shared" si="3"/>
        <v>1.2137203166226913</v>
      </c>
      <c r="T54" s="25">
        <f t="shared" si="3"/>
        <v>1.1240105540897098</v>
      </c>
      <c r="U54" s="25">
        <f t="shared" si="3"/>
        <v>1.170184696569921</v>
      </c>
      <c r="V54" s="25">
        <f t="shared" si="3"/>
        <v>1.1437994722955145</v>
      </c>
      <c r="W54" s="25">
        <f t="shared" si="3"/>
        <v>1.0052770448548813</v>
      </c>
      <c r="X54" s="25">
        <f t="shared" si="3"/>
        <v>1.0554089709762533</v>
      </c>
      <c r="Y54" s="25">
        <f t="shared" si="3"/>
        <v>1.1002638522427441</v>
      </c>
      <c r="Z54" s="25">
        <f t="shared" si="3"/>
        <v>1.0699208443271768</v>
      </c>
      <c r="AA54" s="25">
        <f t="shared" si="3"/>
        <v>1.091029023746702</v>
      </c>
      <c r="AB54" s="25">
        <f t="shared" si="3"/>
        <v>1.187335092348285</v>
      </c>
      <c r="AC54" s="25">
        <f t="shared" si="3"/>
        <v>0.94591029023746709</v>
      </c>
      <c r="AD54" s="25">
        <f>AD36/$AE36</f>
        <v>0.80211081794195249</v>
      </c>
      <c r="AE54" s="24">
        <v>1</v>
      </c>
      <c r="AF54" s="25">
        <f t="shared" si="4"/>
        <v>1.0580474934036941</v>
      </c>
      <c r="AG54" s="25">
        <f t="shared" si="4"/>
        <v>1.0343007915567284</v>
      </c>
    </row>
    <row r="55" spans="2:33" x14ac:dyDescent="0.2">
      <c r="B55" s="18" t="s">
        <v>70</v>
      </c>
      <c r="C55" s="25">
        <f t="shared" ref="C55:AC56" si="5">C37/$AE37</f>
        <v>1.302045728038508</v>
      </c>
      <c r="D55" s="25">
        <f t="shared" si="5"/>
        <v>1.2767749699157642</v>
      </c>
      <c r="E55" s="25">
        <f t="shared" si="5"/>
        <v>1.2936221419975933</v>
      </c>
      <c r="F55" s="25">
        <f t="shared" si="5"/>
        <v>1.2900120336943444</v>
      </c>
      <c r="G55" s="25">
        <f t="shared" si="5"/>
        <v>1.2888086642599279</v>
      </c>
      <c r="H55" s="25">
        <f t="shared" si="5"/>
        <v>1.2972322503008424</v>
      </c>
      <c r="I55" s="25">
        <f t="shared" si="5"/>
        <v>1.2839951865222625</v>
      </c>
      <c r="J55" s="25">
        <f t="shared" si="5"/>
        <v>1.2948255114320097</v>
      </c>
      <c r="K55" s="25">
        <f t="shared" si="5"/>
        <v>1.2912154031287606</v>
      </c>
      <c r="L55" s="25">
        <f t="shared" si="5"/>
        <v>1.2948255114320097</v>
      </c>
      <c r="M55" s="25">
        <f t="shared" si="5"/>
        <v>1.2683513838748497</v>
      </c>
      <c r="N55" s="25">
        <f t="shared" si="5"/>
        <v>1.2719614921780988</v>
      </c>
      <c r="O55" s="25">
        <f t="shared" si="5"/>
        <v>1.2719614921780988</v>
      </c>
      <c r="P55" s="25">
        <f t="shared" si="5"/>
        <v>1.2876052948255114</v>
      </c>
      <c r="Q55" s="25">
        <f t="shared" si="5"/>
        <v>1.2791817087845969</v>
      </c>
      <c r="R55" s="25">
        <f t="shared" si="5"/>
        <v>1.2707581227436824</v>
      </c>
      <c r="S55" s="25">
        <f t="shared" si="5"/>
        <v>1.2827918170878461</v>
      </c>
      <c r="T55" s="25">
        <f t="shared" si="5"/>
        <v>1.2767749699157642</v>
      </c>
      <c r="U55" s="25">
        <f t="shared" si="5"/>
        <v>1.2791817087845969</v>
      </c>
      <c r="V55" s="25">
        <f t="shared" si="5"/>
        <v>1.2671480144404332</v>
      </c>
      <c r="W55" s="25">
        <f t="shared" si="5"/>
        <v>1.2683513838748497</v>
      </c>
      <c r="X55" s="25">
        <f t="shared" si="5"/>
        <v>1.2623345367027679</v>
      </c>
      <c r="Y55" s="25">
        <f t="shared" si="5"/>
        <v>1.2647412755716005</v>
      </c>
      <c r="Z55" s="25">
        <f t="shared" si="5"/>
        <v>1.2334536702767751</v>
      </c>
      <c r="AA55" s="25">
        <f t="shared" si="5"/>
        <v>1.2683513838748497</v>
      </c>
      <c r="AB55" s="25">
        <f t="shared" si="5"/>
        <v>1.2515042117930206</v>
      </c>
      <c r="AC55" s="25">
        <f t="shared" si="5"/>
        <v>0.87605294825511437</v>
      </c>
      <c r="AD55" s="25">
        <f>AD37/$AE37</f>
        <v>0.68110709987966311</v>
      </c>
      <c r="AE55" s="24">
        <v>1</v>
      </c>
      <c r="AF55" s="25">
        <f t="shared" si="4"/>
        <v>1.0890493381468112</v>
      </c>
      <c r="AG55" s="25">
        <f t="shared" si="4"/>
        <v>1.1841155234657041</v>
      </c>
    </row>
    <row r="56" spans="2:33" x14ac:dyDescent="0.2">
      <c r="B56" s="18" t="s">
        <v>71</v>
      </c>
      <c r="C56" s="25">
        <f>C38/$AE38</f>
        <v>0.9356486210418794</v>
      </c>
      <c r="D56" s="25">
        <f t="shared" si="5"/>
        <v>1.0878447395301327</v>
      </c>
      <c r="E56" s="25">
        <f t="shared" si="5"/>
        <v>1.1195097037793666</v>
      </c>
      <c r="F56" s="25">
        <f t="shared" si="5"/>
        <v>1.0377936670071501</v>
      </c>
      <c r="G56" s="25">
        <f t="shared" si="5"/>
        <v>1.0469867211440245</v>
      </c>
      <c r="H56" s="25">
        <f t="shared" si="5"/>
        <v>1.0245148110316649</v>
      </c>
      <c r="I56" s="25">
        <f t="shared" si="5"/>
        <v>1.0214504596527068</v>
      </c>
      <c r="J56" s="25">
        <f t="shared" si="5"/>
        <v>1.0551583248212462</v>
      </c>
      <c r="K56" s="25">
        <f t="shared" si="5"/>
        <v>1.0735444330949948</v>
      </c>
      <c r="L56" s="25">
        <f t="shared" si="5"/>
        <v>1.0367722165474973</v>
      </c>
      <c r="M56" s="25">
        <f t="shared" si="5"/>
        <v>1.0541368743615935</v>
      </c>
      <c r="N56" s="25">
        <f t="shared" si="5"/>
        <v>1.0459652706843718</v>
      </c>
      <c r="O56" s="25">
        <f t="shared" si="5"/>
        <v>1.0735444330949948</v>
      </c>
      <c r="P56" s="25">
        <f t="shared" si="5"/>
        <v>1.0612870275791624</v>
      </c>
      <c r="Q56" s="25">
        <f t="shared" si="5"/>
        <v>1.0674157303370786</v>
      </c>
      <c r="R56" s="25">
        <f t="shared" si="5"/>
        <v>1.1052093973442287</v>
      </c>
      <c r="S56" s="25">
        <f t="shared" si="5"/>
        <v>1.0520939734422881</v>
      </c>
      <c r="T56" s="25">
        <f t="shared" si="5"/>
        <v>1.0725229826353422</v>
      </c>
      <c r="U56" s="25">
        <f t="shared" si="5"/>
        <v>1.079673135852911</v>
      </c>
      <c r="V56" s="25">
        <f t="shared" si="5"/>
        <v>1.0806945863125637</v>
      </c>
      <c r="W56" s="25">
        <f t="shared" si="5"/>
        <v>1.062308478038815</v>
      </c>
      <c r="X56" s="25">
        <f t="shared" si="5"/>
        <v>1.0459652706843718</v>
      </c>
      <c r="Y56" s="25">
        <f t="shared" si="5"/>
        <v>1.0224719101123594</v>
      </c>
      <c r="Z56" s="25">
        <f t="shared" si="5"/>
        <v>0.99591419816138915</v>
      </c>
      <c r="AA56" s="25">
        <f t="shared" si="5"/>
        <v>1.0061287027579162</v>
      </c>
      <c r="AB56" s="25">
        <f t="shared" si="5"/>
        <v>0.99387129724208367</v>
      </c>
      <c r="AC56" s="25">
        <f t="shared" si="5"/>
        <v>0.9581205311542389</v>
      </c>
      <c r="AD56" s="25">
        <f>AD38/$AE38</f>
        <v>0.9581205311542389</v>
      </c>
      <c r="AE56" s="24">
        <v>1</v>
      </c>
      <c r="AF56" s="25">
        <f t="shared" si="4"/>
        <v>1.0163432073544432</v>
      </c>
      <c r="AG56" s="25">
        <f t="shared" si="4"/>
        <v>1.0132788559754851</v>
      </c>
    </row>
  </sheetData>
  <mergeCells count="8">
    <mergeCell ref="A5:B5"/>
    <mergeCell ref="A1:N1"/>
    <mergeCell ref="A2:B2"/>
    <mergeCell ref="C2:AF2"/>
    <mergeCell ref="A3:B3"/>
    <mergeCell ref="C3:AF3"/>
    <mergeCell ref="A4:B4"/>
    <mergeCell ref="C4:AF4"/>
  </mergeCells>
  <hyperlinks>
    <hyperlink ref="A1" r:id="rId1" display="http://dati.istat.it/OECDStat_Metadata/ShowMetadata.ashx?Dataset=DCSC_INDXPRODIND_1&amp;ShowOnWeb=true&amp;Lang=it" xr:uid="{7220CDD5-7649-4FB2-B820-7D37B9FBBE88}"/>
    <hyperlink ref="C2" r:id="rId2" display="http://dati.istat.it/OECDStat_Metadata/ShowMetadata.ashx?Dataset=DCSC_INDXPRODIND_1&amp;Coords=[TIPO_DATO7].[IND_PROD2]&amp;ShowOnWeb=true&amp;Lang=it" xr:uid="{811139D0-1B28-4100-9CEE-86A86426FF22}"/>
    <hyperlink ref="A17" r:id="rId3" display="http://dativ7b.istat.it//index.aspx?DatasetCode=DCSC_INDXPRODIND_1" xr:uid="{534BE14B-9C02-4EF4-A73D-67CD7BC3A1A6}"/>
  </hyperlinks>
  <pageMargins left="0.75" right="0.75" top="1" bottom="1" header="0.5" footer="0.5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Fatturato prodotti industria</vt:lpstr>
      <vt:lpstr>ProduzioneVolumi</vt:lpstr>
      <vt:lpstr>ProduzioneVolumi Destag</vt:lpstr>
    </vt:vector>
  </TitlesOfParts>
  <Manager>Reforming.it</Manager>
  <Company>Reforming.it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nicola salerno</cp:lastModifiedBy>
  <dcterms:created xsi:type="dcterms:W3CDTF">2020-09-07T09:24:48Z</dcterms:created>
  <dcterms:modified xsi:type="dcterms:W3CDTF">2020-09-10T09:43:42Z</dcterms:modified>
</cp:coreProperties>
</file>