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Salerno\Desktop\Q100\"/>
    </mc:Choice>
  </mc:AlternateContent>
  <bookViews>
    <workbookView xWindow="0" yWindow="0" windowWidth="28470" windowHeight="11670" activeTab="5"/>
  </bookViews>
  <sheets>
    <sheet name="page 1" sheetId="1" r:id="rId1"/>
    <sheet name="data1" sheetId="4" r:id="rId2"/>
    <sheet name="data2" sheetId="5" r:id="rId3"/>
    <sheet name="data3" sheetId="6" r:id="rId4"/>
    <sheet name="data4" sheetId="7" r:id="rId5"/>
    <sheet name="data5" sheetId="8" r:id="rId6"/>
  </sheets>
  <definedNames>
    <definedName name="_xlnm._FilterDatabase" localSheetId="2" hidden="1">data2!$A$7:$G$114</definedName>
    <definedName name="_xlnm._FilterDatabase" localSheetId="5" hidden="1">data5!$B$1:$D$108</definedName>
    <definedName name="_xlnm._FilterDatabase" localSheetId="0" hidden="1">'page 1'!$A$1:$N$108</definedName>
    <definedName name="_xlchart.v1.0" hidden="1">'page 1'!$E$2:$E$108</definedName>
    <definedName name="_xlchart.v1.1" hidden="1">'page 1'!$F$1</definedName>
    <definedName name="_xlchart.v1.10" hidden="1">data5!#REF!</definedName>
    <definedName name="_xlchart.v1.11" hidden="1">data5!#REF!</definedName>
    <definedName name="_xlchart.v1.12" hidden="1">data5!#REF!</definedName>
    <definedName name="_xlchart.v1.13" hidden="1">data5!#REF!</definedName>
    <definedName name="_xlchart.v1.14" hidden="1">data5!#REF!</definedName>
    <definedName name="_xlchart.v1.15" hidden="1">data5!#REF!</definedName>
    <definedName name="_xlchart.v1.2" hidden="1">'page 1'!$F$2:$F$108</definedName>
    <definedName name="_xlchart.v1.3" hidden="1">'page 1'!$E$108</definedName>
    <definedName name="_xlchart.v1.4" hidden="1">'page 1'!$E$2:$E$107</definedName>
    <definedName name="_xlchart.v1.5" hidden="1">'page 1'!$E$2:$E$108</definedName>
    <definedName name="_xlchart.v1.6" hidden="1">'page 1'!$F$2:$F$108</definedName>
    <definedName name="_xlchart.v1.7" hidden="1">data5!$C$8</definedName>
    <definedName name="_xlchart.v1.8" hidden="1">data5!$D$7:$DF$7</definedName>
    <definedName name="_xlchart.v1.9" hidden="1">data5!$D$8:$DF$8</definedName>
  </definedNames>
  <calcPr calcId="152511"/>
</workbook>
</file>

<file path=xl/calcChain.xml><?xml version="1.0" encoding="utf-8"?>
<calcChain xmlns="http://schemas.openxmlformats.org/spreadsheetml/2006/main">
  <c r="K3" i="1" l="1"/>
  <c r="L3" i="1" s="1"/>
  <c r="F3" i="1" s="1"/>
  <c r="K4" i="1"/>
  <c r="L4" i="1" s="1"/>
  <c r="F4" i="1" s="1"/>
  <c r="K5" i="1"/>
  <c r="L5" i="1" s="1"/>
  <c r="F5" i="1" s="1"/>
  <c r="K6" i="1"/>
  <c r="L6" i="1" s="1"/>
  <c r="F6" i="1" s="1"/>
  <c r="K7" i="1"/>
  <c r="L7" i="1" s="1"/>
  <c r="F7" i="1" s="1"/>
  <c r="K8" i="1"/>
  <c r="L8" i="1" s="1"/>
  <c r="F8" i="1" s="1"/>
  <c r="K9" i="1"/>
  <c r="L9" i="1" s="1"/>
  <c r="F9" i="1" s="1"/>
  <c r="K10" i="1"/>
  <c r="L10" i="1" s="1"/>
  <c r="F10" i="1" s="1"/>
  <c r="K11" i="1"/>
  <c r="L11" i="1" s="1"/>
  <c r="F11" i="1" s="1"/>
  <c r="K12" i="1"/>
  <c r="L12" i="1" s="1"/>
  <c r="F12" i="1" s="1"/>
  <c r="K13" i="1"/>
  <c r="L13" i="1" s="1"/>
  <c r="F13" i="1" s="1"/>
  <c r="K14" i="1"/>
  <c r="L14" i="1" s="1"/>
  <c r="F14" i="1" s="1"/>
  <c r="K15" i="1"/>
  <c r="L15" i="1" s="1"/>
  <c r="F15" i="1" s="1"/>
  <c r="K16" i="1"/>
  <c r="L16" i="1" s="1"/>
  <c r="F16" i="1" s="1"/>
  <c r="K17" i="1"/>
  <c r="L17" i="1" s="1"/>
  <c r="F17" i="1" s="1"/>
  <c r="K18" i="1"/>
  <c r="L18" i="1" s="1"/>
  <c r="F18" i="1" s="1"/>
  <c r="K19" i="1"/>
  <c r="L19" i="1" s="1"/>
  <c r="F19" i="1" s="1"/>
  <c r="K20" i="1"/>
  <c r="L20" i="1" s="1"/>
  <c r="F20" i="1" s="1"/>
  <c r="K21" i="1"/>
  <c r="L21" i="1" s="1"/>
  <c r="F21" i="1" s="1"/>
  <c r="K22" i="1"/>
  <c r="L22" i="1" s="1"/>
  <c r="F22" i="1" s="1"/>
  <c r="K91" i="1"/>
  <c r="L91" i="1" s="1"/>
  <c r="F91" i="1" s="1"/>
  <c r="K23" i="1"/>
  <c r="L23" i="1" s="1"/>
  <c r="F23" i="1" s="1"/>
  <c r="K24" i="1"/>
  <c r="L24" i="1" s="1"/>
  <c r="F24" i="1" s="1"/>
  <c r="K25" i="1"/>
  <c r="L25" i="1" s="1"/>
  <c r="F25" i="1" s="1"/>
  <c r="K26" i="1"/>
  <c r="L26" i="1" s="1"/>
  <c r="F26" i="1" s="1"/>
  <c r="K27" i="1"/>
  <c r="L27" i="1" s="1"/>
  <c r="F27" i="1" s="1"/>
  <c r="K28" i="1"/>
  <c r="L28" i="1" s="1"/>
  <c r="F28" i="1" s="1"/>
  <c r="K29" i="1"/>
  <c r="L29" i="1" s="1"/>
  <c r="F29" i="1" s="1"/>
  <c r="K30" i="1"/>
  <c r="L30" i="1" s="1"/>
  <c r="F30" i="1" s="1"/>
  <c r="K31" i="1"/>
  <c r="L31" i="1" s="1"/>
  <c r="F31" i="1" s="1"/>
  <c r="K32" i="1"/>
  <c r="L32" i="1" s="1"/>
  <c r="F32" i="1" s="1"/>
  <c r="K33" i="1"/>
  <c r="L33" i="1" s="1"/>
  <c r="F33" i="1" s="1"/>
  <c r="K34" i="1"/>
  <c r="L34" i="1" s="1"/>
  <c r="F34" i="1" s="1"/>
  <c r="K35" i="1"/>
  <c r="L35" i="1" s="1"/>
  <c r="F35" i="1" s="1"/>
  <c r="K36" i="1"/>
  <c r="L36" i="1" s="1"/>
  <c r="F36" i="1" s="1"/>
  <c r="K37" i="1"/>
  <c r="L37" i="1" s="1"/>
  <c r="F37" i="1" s="1"/>
  <c r="K38" i="1"/>
  <c r="L38" i="1" s="1"/>
  <c r="F38" i="1" s="1"/>
  <c r="K39" i="1"/>
  <c r="L39" i="1" s="1"/>
  <c r="F39" i="1" s="1"/>
  <c r="K40" i="1"/>
  <c r="L40" i="1" s="1"/>
  <c r="F40" i="1" s="1"/>
  <c r="K41" i="1"/>
  <c r="L41" i="1" s="1"/>
  <c r="F41" i="1" s="1"/>
  <c r="K42" i="1"/>
  <c r="L42" i="1" s="1"/>
  <c r="F42" i="1" s="1"/>
  <c r="K43" i="1"/>
  <c r="L43" i="1" s="1"/>
  <c r="F43" i="1" s="1"/>
  <c r="K44" i="1"/>
  <c r="L44" i="1" s="1"/>
  <c r="F44" i="1" s="1"/>
  <c r="K45" i="1"/>
  <c r="L45" i="1" s="1"/>
  <c r="F45" i="1" s="1"/>
  <c r="K46" i="1"/>
  <c r="L46" i="1" s="1"/>
  <c r="F46" i="1" s="1"/>
  <c r="K47" i="1"/>
  <c r="L47" i="1" s="1"/>
  <c r="F47" i="1" s="1"/>
  <c r="K48" i="1"/>
  <c r="L48" i="1" s="1"/>
  <c r="F48" i="1" s="1"/>
  <c r="K49" i="1"/>
  <c r="L49" i="1" s="1"/>
  <c r="F49" i="1" s="1"/>
  <c r="K50" i="1"/>
  <c r="L50" i="1" s="1"/>
  <c r="F50" i="1" s="1"/>
  <c r="K51" i="1"/>
  <c r="L51" i="1" s="1"/>
  <c r="F51" i="1" s="1"/>
  <c r="K52" i="1"/>
  <c r="L52" i="1" s="1"/>
  <c r="F52" i="1" s="1"/>
  <c r="K53" i="1"/>
  <c r="L53" i="1" s="1"/>
  <c r="F53" i="1" s="1"/>
  <c r="K54" i="1"/>
  <c r="L54" i="1" s="1"/>
  <c r="F54" i="1" s="1"/>
  <c r="K55" i="1"/>
  <c r="L55" i="1" s="1"/>
  <c r="F55" i="1" s="1"/>
  <c r="K56" i="1"/>
  <c r="L56" i="1" s="1"/>
  <c r="F56" i="1" s="1"/>
  <c r="K57" i="1"/>
  <c r="L57" i="1" s="1"/>
  <c r="F57" i="1" s="1"/>
  <c r="K58" i="1"/>
  <c r="L58" i="1" s="1"/>
  <c r="F58" i="1" s="1"/>
  <c r="K59" i="1"/>
  <c r="L59" i="1" s="1"/>
  <c r="F59" i="1" s="1"/>
  <c r="K60" i="1"/>
  <c r="L60" i="1" s="1"/>
  <c r="F60" i="1" s="1"/>
  <c r="K61" i="1"/>
  <c r="L61" i="1" s="1"/>
  <c r="F61" i="1" s="1"/>
  <c r="K62" i="1"/>
  <c r="L62" i="1" s="1"/>
  <c r="F62" i="1" s="1"/>
  <c r="K63" i="1"/>
  <c r="L63" i="1" s="1"/>
  <c r="F63" i="1" s="1"/>
  <c r="K64" i="1"/>
  <c r="L64" i="1" s="1"/>
  <c r="F64" i="1" s="1"/>
  <c r="K65" i="1"/>
  <c r="L65" i="1" s="1"/>
  <c r="F65" i="1" s="1"/>
  <c r="K66" i="1"/>
  <c r="L66" i="1" s="1"/>
  <c r="F66" i="1" s="1"/>
  <c r="K67" i="1"/>
  <c r="L67" i="1" s="1"/>
  <c r="F67" i="1" s="1"/>
  <c r="K68" i="1"/>
  <c r="L68" i="1" s="1"/>
  <c r="F68" i="1" s="1"/>
  <c r="K69" i="1"/>
  <c r="L69" i="1" s="1"/>
  <c r="F69" i="1" s="1"/>
  <c r="K70" i="1"/>
  <c r="L70" i="1" s="1"/>
  <c r="F70" i="1" s="1"/>
  <c r="K71" i="1"/>
  <c r="L71" i="1" s="1"/>
  <c r="F71" i="1" s="1"/>
  <c r="K72" i="1"/>
  <c r="L72" i="1" s="1"/>
  <c r="F72" i="1" s="1"/>
  <c r="K73" i="1"/>
  <c r="L73" i="1" s="1"/>
  <c r="F73" i="1" s="1"/>
  <c r="K74" i="1"/>
  <c r="L74" i="1" s="1"/>
  <c r="F74" i="1" s="1"/>
  <c r="K75" i="1"/>
  <c r="L75" i="1" s="1"/>
  <c r="F75" i="1" s="1"/>
  <c r="K76" i="1"/>
  <c r="L76" i="1" s="1"/>
  <c r="F76" i="1" s="1"/>
  <c r="K77" i="1"/>
  <c r="L77" i="1" s="1"/>
  <c r="F77" i="1" s="1"/>
  <c r="K78" i="1"/>
  <c r="L78" i="1" s="1"/>
  <c r="F78" i="1" s="1"/>
  <c r="K79" i="1"/>
  <c r="L79" i="1" s="1"/>
  <c r="F79" i="1" s="1"/>
  <c r="K80" i="1"/>
  <c r="L80" i="1" s="1"/>
  <c r="F80" i="1" s="1"/>
  <c r="K81" i="1"/>
  <c r="L81" i="1" s="1"/>
  <c r="F81" i="1" s="1"/>
  <c r="K82" i="1"/>
  <c r="L82" i="1" s="1"/>
  <c r="F82" i="1" s="1"/>
  <c r="K83" i="1"/>
  <c r="L83" i="1" s="1"/>
  <c r="F83" i="1" s="1"/>
  <c r="K84" i="1"/>
  <c r="L84" i="1" s="1"/>
  <c r="F84" i="1" s="1"/>
  <c r="K85" i="1"/>
  <c r="L85" i="1" s="1"/>
  <c r="F85" i="1" s="1"/>
  <c r="K86" i="1"/>
  <c r="L86" i="1" s="1"/>
  <c r="F86" i="1" s="1"/>
  <c r="K87" i="1"/>
  <c r="L87" i="1" s="1"/>
  <c r="F87" i="1" s="1"/>
  <c r="K88" i="1"/>
  <c r="L88" i="1" s="1"/>
  <c r="F88" i="1" s="1"/>
  <c r="K89" i="1"/>
  <c r="L89" i="1" s="1"/>
  <c r="F89" i="1" s="1"/>
  <c r="K90" i="1"/>
  <c r="L90" i="1" s="1"/>
  <c r="F90" i="1" s="1"/>
  <c r="K92" i="1"/>
  <c r="L92" i="1" s="1"/>
  <c r="F92" i="1" s="1"/>
  <c r="K93" i="1"/>
  <c r="L93" i="1" s="1"/>
  <c r="F93" i="1" s="1"/>
  <c r="K94" i="1"/>
  <c r="L94" i="1" s="1"/>
  <c r="F94" i="1" s="1"/>
  <c r="K95" i="1"/>
  <c r="L95" i="1" s="1"/>
  <c r="F95" i="1" s="1"/>
  <c r="K96" i="1"/>
  <c r="L96" i="1" s="1"/>
  <c r="F96" i="1" s="1"/>
  <c r="K97" i="1"/>
  <c r="L97" i="1" s="1"/>
  <c r="F97" i="1" s="1"/>
  <c r="K98" i="1"/>
  <c r="L98" i="1" s="1"/>
  <c r="F98" i="1" s="1"/>
  <c r="K99" i="1"/>
  <c r="L99" i="1" s="1"/>
  <c r="F99" i="1" s="1"/>
  <c r="K100" i="1"/>
  <c r="L100" i="1" s="1"/>
  <c r="F100" i="1" s="1"/>
  <c r="K101" i="1"/>
  <c r="L101" i="1" s="1"/>
  <c r="F101" i="1" s="1"/>
  <c r="K102" i="1"/>
  <c r="L102" i="1" s="1"/>
  <c r="F102" i="1" s="1"/>
  <c r="K103" i="1"/>
  <c r="L103" i="1" s="1"/>
  <c r="F103" i="1" s="1"/>
  <c r="K104" i="1"/>
  <c r="L104" i="1" s="1"/>
  <c r="F104" i="1" s="1"/>
  <c r="K105" i="1"/>
  <c r="L105" i="1" s="1"/>
  <c r="F105" i="1" s="1"/>
  <c r="K106" i="1"/>
  <c r="L106" i="1" s="1"/>
  <c r="F106" i="1" s="1"/>
  <c r="K107" i="1"/>
  <c r="L107" i="1" s="1"/>
  <c r="F107" i="1" s="1"/>
  <c r="K108" i="1"/>
  <c r="L108" i="1" s="1"/>
  <c r="F108" i="1" s="1"/>
  <c r="K2" i="1"/>
  <c r="L2" i="1" s="1"/>
  <c r="F2" i="1" s="1"/>
  <c r="E59" i="1" l="1"/>
  <c r="E90" i="1"/>
  <c r="E33" i="1"/>
  <c r="E101" i="1"/>
  <c r="E98" i="1"/>
  <c r="E48" i="1"/>
  <c r="E17" i="1"/>
  <c r="E18" i="1"/>
  <c r="E29" i="1"/>
  <c r="E31" i="1"/>
  <c r="E107" i="1"/>
  <c r="E27" i="1"/>
  <c r="E50" i="1"/>
  <c r="E61" i="1"/>
  <c r="E106" i="1"/>
  <c r="E74" i="1"/>
  <c r="E53" i="1"/>
  <c r="E64" i="1"/>
  <c r="E88" i="1"/>
  <c r="E71" i="1"/>
  <c r="E94" i="1"/>
  <c r="E30" i="1"/>
  <c r="E73" i="1"/>
  <c r="E92" i="1"/>
  <c r="E100" i="1"/>
  <c r="E103" i="1"/>
  <c r="E104" i="1"/>
  <c r="E14" i="1"/>
  <c r="E47" i="1"/>
  <c r="E67" i="1"/>
  <c r="E78" i="1"/>
  <c r="E11" i="1"/>
  <c r="E60" i="1"/>
  <c r="E3" i="1"/>
  <c r="E105" i="1"/>
  <c r="E15" i="1"/>
  <c r="E8" i="1"/>
  <c r="E23" i="1"/>
  <c r="E46" i="1"/>
  <c r="E97" i="1"/>
  <c r="E82" i="1"/>
  <c r="E52" i="1"/>
  <c r="E69" i="1"/>
  <c r="E56" i="1"/>
  <c r="E66" i="1"/>
  <c r="E84" i="1"/>
  <c r="E58" i="1"/>
  <c r="E68" i="1"/>
  <c r="E37" i="1"/>
  <c r="E41" i="1"/>
  <c r="E93" i="1"/>
  <c r="E76" i="1"/>
  <c r="E9" i="1"/>
  <c r="E77" i="1"/>
  <c r="E5" i="1"/>
  <c r="E95" i="1"/>
  <c r="E6" i="1"/>
  <c r="E72" i="1"/>
  <c r="E44" i="1"/>
  <c r="E42" i="1"/>
  <c r="E2" i="1"/>
  <c r="E102" i="1"/>
  <c r="E81" i="1"/>
  <c r="E57" i="1"/>
  <c r="E108" i="1"/>
  <c r="E96" i="1"/>
  <c r="E40" i="1"/>
  <c r="E51" i="1"/>
  <c r="E21" i="1"/>
  <c r="E87" i="1"/>
  <c r="E49" i="1"/>
  <c r="E89" i="1"/>
  <c r="E12" i="1"/>
  <c r="E85" i="1"/>
  <c r="E54" i="1"/>
  <c r="E34" i="1"/>
  <c r="E13" i="1"/>
  <c r="E86" i="1"/>
  <c r="E28" i="1"/>
  <c r="E70" i="1"/>
  <c r="E36" i="1"/>
  <c r="E19" i="1"/>
  <c r="E16" i="1"/>
  <c r="E10" i="1"/>
  <c r="E35" i="1"/>
  <c r="E7" i="1"/>
  <c r="E65" i="1"/>
  <c r="E83" i="1"/>
  <c r="E39" i="1"/>
  <c r="E55" i="1"/>
  <c r="E32" i="1"/>
  <c r="E63" i="1"/>
  <c r="E75" i="1"/>
  <c r="E26" i="1"/>
  <c r="E62" i="1"/>
  <c r="E22" i="1"/>
  <c r="E38" i="1"/>
  <c r="E4" i="1"/>
  <c r="E45" i="1"/>
  <c r="E99" i="1"/>
  <c r="E43" i="1"/>
  <c r="E20" i="1"/>
  <c r="E91" i="1"/>
  <c r="A1" i="7"/>
  <c r="A45" i="1" l="1"/>
  <c r="A70" i="1"/>
  <c r="A93" i="1"/>
  <c r="A55" i="1"/>
  <c r="A75" i="1"/>
  <c r="A25" i="1"/>
  <c r="A28" i="1"/>
  <c r="A30" i="1"/>
  <c r="A79" i="1"/>
  <c r="A106" i="1"/>
  <c r="A9" i="1"/>
  <c r="A13" i="1"/>
  <c r="A23" i="1"/>
  <c r="A85" i="1"/>
  <c r="A60" i="1"/>
  <c r="A83" i="1"/>
  <c r="A16" i="1"/>
  <c r="A34" i="1"/>
  <c r="A37" i="1"/>
  <c r="A58" i="1"/>
  <c r="A66" i="1"/>
  <c r="A71" i="1"/>
  <c r="A78" i="1"/>
  <c r="A80" i="1"/>
  <c r="A82" i="1"/>
  <c r="A40" i="1"/>
  <c r="A74" i="1"/>
  <c r="A99" i="1"/>
  <c r="A100" i="1"/>
  <c r="A38" i="1"/>
  <c r="A46" i="1"/>
  <c r="A81" i="1"/>
  <c r="A108" i="1"/>
  <c r="A39" i="1"/>
  <c r="A42" i="1"/>
  <c r="A44" i="1"/>
  <c r="A87" i="1"/>
  <c r="A14" i="1"/>
  <c r="A18" i="1"/>
  <c r="A27" i="1"/>
  <c r="A29" i="1"/>
  <c r="A48" i="1"/>
  <c r="A50" i="1"/>
  <c r="A53" i="1"/>
  <c r="A59" i="1"/>
  <c r="A67" i="1"/>
  <c r="A90" i="1"/>
  <c r="A101" i="1"/>
  <c r="A4" i="1"/>
  <c r="A7" i="1"/>
  <c r="A33" i="1"/>
  <c r="A52" i="1"/>
  <c r="A69" i="1"/>
  <c r="A22" i="1"/>
  <c r="A43" i="1"/>
  <c r="A3" i="1"/>
  <c r="A8" i="1"/>
  <c r="A15" i="1"/>
  <c r="A31" i="1"/>
  <c r="A61" i="1"/>
  <c r="A95" i="1"/>
  <c r="A103" i="1"/>
  <c r="A104" i="1"/>
  <c r="A10" i="1"/>
  <c r="A11" i="1"/>
  <c r="A19" i="1"/>
  <c r="A36" i="1"/>
  <c r="A47" i="1"/>
  <c r="A92" i="1"/>
  <c r="A20" i="1"/>
  <c r="A91" i="1"/>
  <c r="A62" i="1"/>
  <c r="A63" i="1"/>
  <c r="A86" i="1"/>
  <c r="A2" i="1"/>
  <c r="A21" i="1"/>
  <c r="A24" i="1"/>
  <c r="A32" i="1"/>
  <c r="A56" i="1"/>
  <c r="A65" i="1"/>
  <c r="A77" i="1"/>
  <c r="A89" i="1"/>
  <c r="A96" i="1"/>
  <c r="A6" i="1"/>
  <c r="A35" i="1"/>
  <c r="A41" i="1"/>
  <c r="A49" i="1"/>
  <c r="A51" i="1"/>
  <c r="A54" i="1"/>
  <c r="A72" i="1"/>
  <c r="A73" i="1"/>
  <c r="A76" i="1"/>
  <c r="A88" i="1"/>
  <c r="A17" i="1"/>
  <c r="A97" i="1"/>
  <c r="A68" i="1"/>
  <c r="A94" i="1"/>
  <c r="A5" i="1"/>
  <c r="A12" i="1"/>
  <c r="A64" i="1"/>
  <c r="A84" i="1"/>
  <c r="A98" i="1"/>
  <c r="A102" i="1"/>
  <c r="A105" i="1"/>
  <c r="A107" i="1"/>
  <c r="A26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91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2" i="1"/>
  <c r="G97" i="5"/>
  <c r="G69" i="5"/>
  <c r="G26" i="5"/>
  <c r="G68" i="5"/>
  <c r="G92" i="5"/>
  <c r="G95" i="5"/>
  <c r="G83" i="5"/>
  <c r="G30" i="5"/>
  <c r="G38" i="5"/>
  <c r="G27" i="5"/>
  <c r="G8" i="5"/>
  <c r="G62" i="5"/>
  <c r="G71" i="5"/>
  <c r="G102" i="5"/>
  <c r="G112" i="5"/>
  <c r="G36" i="5"/>
  <c r="G85" i="5"/>
  <c r="G31" i="5"/>
  <c r="G34" i="5"/>
  <c r="G61" i="5"/>
  <c r="G81" i="5"/>
  <c r="G17" i="5"/>
  <c r="G53" i="5"/>
  <c r="G25" i="5"/>
  <c r="G98" i="5"/>
  <c r="G16" i="5"/>
  <c r="G42" i="5"/>
  <c r="G91" i="5"/>
  <c r="G15" i="5"/>
  <c r="G66" i="5"/>
  <c r="G19" i="5"/>
  <c r="G29" i="5"/>
  <c r="G49" i="5"/>
  <c r="G28" i="5"/>
  <c r="G32" i="5"/>
  <c r="G76" i="5"/>
  <c r="G99" i="5"/>
  <c r="G50" i="5"/>
  <c r="G44" i="5"/>
  <c r="G52" i="5"/>
  <c r="G89" i="5"/>
  <c r="G87" i="5"/>
  <c r="G114" i="5"/>
  <c r="G39" i="5"/>
  <c r="G13" i="5"/>
  <c r="G58" i="5"/>
  <c r="G10" i="5"/>
  <c r="G75" i="5"/>
  <c r="G100" i="5"/>
  <c r="G74" i="5"/>
  <c r="G82" i="5"/>
  <c r="G47" i="5"/>
  <c r="G94" i="5"/>
  <c r="G12" i="5"/>
  <c r="G78" i="5"/>
  <c r="G55" i="5"/>
  <c r="G41" i="5"/>
  <c r="G79" i="5"/>
  <c r="G57" i="5"/>
  <c r="G60" i="5"/>
  <c r="G88" i="5"/>
  <c r="G43" i="5"/>
  <c r="G84" i="5"/>
  <c r="G40" i="5"/>
  <c r="G22" i="5"/>
  <c r="G64" i="5"/>
  <c r="G86" i="5"/>
  <c r="G72" i="5"/>
  <c r="G77" i="5"/>
  <c r="G80" i="5"/>
  <c r="G105" i="5"/>
  <c r="G46" i="5"/>
  <c r="G106" i="5"/>
  <c r="G90" i="5"/>
  <c r="G70" i="5"/>
  <c r="G108" i="5"/>
  <c r="G104" i="5"/>
  <c r="G18" i="5"/>
  <c r="G113" i="5"/>
  <c r="G111" i="5"/>
  <c r="G103" i="5"/>
  <c r="G23" i="5"/>
  <c r="G65" i="5"/>
  <c r="G56" i="5"/>
  <c r="G54" i="5"/>
  <c r="G59" i="5"/>
  <c r="G35" i="5"/>
  <c r="G73" i="5"/>
  <c r="G24" i="5"/>
  <c r="G20" i="5"/>
  <c r="G63" i="5"/>
  <c r="G96" i="5"/>
  <c r="G33" i="5"/>
  <c r="G107" i="5"/>
  <c r="G51" i="5"/>
  <c r="G45" i="5"/>
  <c r="G93" i="5"/>
  <c r="G48" i="5"/>
  <c r="G11" i="5"/>
  <c r="G109" i="5"/>
  <c r="G21" i="5"/>
  <c r="G9" i="5"/>
  <c r="G14" i="5"/>
  <c r="G37" i="5"/>
  <c r="G67" i="5"/>
  <c r="G110" i="5"/>
  <c r="G101" i="5"/>
  <c r="A1" i="6"/>
  <c r="A1" i="5"/>
  <c r="G9" i="4" l="1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8" i="4"/>
  <c r="A1" i="4"/>
</calcChain>
</file>

<file path=xl/comments1.xml><?xml version="1.0" encoding="utf-8"?>
<comments xmlns="http://schemas.openxmlformats.org/spreadsheetml/2006/main">
  <authors>
    <author>MyOECD</author>
  </authors>
  <commentList>
    <comment ref="B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2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2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2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2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2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2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2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2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2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2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2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2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2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2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2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2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2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2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2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2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2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2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2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2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2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2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2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2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2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2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2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2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2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2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2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2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2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2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2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2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2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2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2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2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2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2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2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2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2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2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3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3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3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3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3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3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3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3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3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3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3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3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3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3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3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3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3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3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3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3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3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3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3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3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3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</commentList>
</comments>
</file>

<file path=xl/comments2.xml><?xml version="1.0" encoding="utf-8"?>
<comments xmlns="http://schemas.openxmlformats.org/spreadsheetml/2006/main">
  <authors>
    <author>MyOECD</author>
  </authors>
  <commentList>
    <comment ref="B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</commentList>
</comments>
</file>

<file path=xl/sharedStrings.xml><?xml version="1.0" encoding="utf-8"?>
<sst xmlns="http://schemas.openxmlformats.org/spreadsheetml/2006/main" count="1305" uniqueCount="548">
  <si>
    <t>ABRUZZO</t>
  </si>
  <si>
    <t>CHIETI</t>
  </si>
  <si>
    <t>L'AQUILA</t>
  </si>
  <si>
    <t>PESCARA</t>
  </si>
  <si>
    <t>TERAMO</t>
  </si>
  <si>
    <t>BASILICATA</t>
  </si>
  <si>
    <t>MATERA</t>
  </si>
  <si>
    <t>POTENZA</t>
  </si>
  <si>
    <t>CALABRIA</t>
  </si>
  <si>
    <t>CATANZARO</t>
  </si>
  <si>
    <t>COSENZA</t>
  </si>
  <si>
    <t>CROTONE</t>
  </si>
  <si>
    <t>REGGIO DI CALABRIA</t>
  </si>
  <si>
    <t>VIBO VALENTIA</t>
  </si>
  <si>
    <t>CAMPANIA</t>
  </si>
  <si>
    <t>AVELLINO</t>
  </si>
  <si>
    <t>BENEVENTO</t>
  </si>
  <si>
    <t>CASERTA</t>
  </si>
  <si>
    <t>SALERNO</t>
  </si>
  <si>
    <t>DCM MILANO</t>
  </si>
  <si>
    <t>MILANO</t>
  </si>
  <si>
    <t>DCM NAPOLI</t>
  </si>
  <si>
    <t>NAPOLI</t>
  </si>
  <si>
    <t>DCM ROMA</t>
  </si>
  <si>
    <t>ROMA</t>
  </si>
  <si>
    <t>EMILIA ROMAGNA</t>
  </si>
  <si>
    <t>BOLOGNA</t>
  </si>
  <si>
    <t>FERRARA</t>
  </si>
  <si>
    <t>MODENA</t>
  </si>
  <si>
    <t>PARMA</t>
  </si>
  <si>
    <t>PIACENZA</t>
  </si>
  <si>
    <t>RAVENNA</t>
  </si>
  <si>
    <t>REGGIO NELL'EMILIA</t>
  </si>
  <si>
    <t>RIMINI</t>
  </si>
  <si>
    <t>FRIULI VENEZIA GIULIA</t>
  </si>
  <si>
    <t>GORIZIA</t>
  </si>
  <si>
    <t>PORDENONE</t>
  </si>
  <si>
    <t>TRIESTE</t>
  </si>
  <si>
    <t>UDINE</t>
  </si>
  <si>
    <t>LAZIO</t>
  </si>
  <si>
    <t>FROSINONE</t>
  </si>
  <si>
    <t>LATINA</t>
  </si>
  <si>
    <t>RIETI</t>
  </si>
  <si>
    <t>VITERBO</t>
  </si>
  <si>
    <t>LIGURIA</t>
  </si>
  <si>
    <t>GENOVA</t>
  </si>
  <si>
    <t>IMPERIA</t>
  </si>
  <si>
    <t>LA SPEZIA</t>
  </si>
  <si>
    <t>SAVONA</t>
  </si>
  <si>
    <t>LOMBARDIA</t>
  </si>
  <si>
    <t>BERGAMO</t>
  </si>
  <si>
    <t>BRESCIA</t>
  </si>
  <si>
    <t>COMO</t>
  </si>
  <si>
    <t>CREMONA</t>
  </si>
  <si>
    <t>LECCO</t>
  </si>
  <si>
    <t>LODI</t>
  </si>
  <si>
    <t>MANTOVA</t>
  </si>
  <si>
    <t>MONZA E BRIANZA</t>
  </si>
  <si>
    <t>PAVIA</t>
  </si>
  <si>
    <t>SONDRIO</t>
  </si>
  <si>
    <t>VARESE</t>
  </si>
  <si>
    <t>MARCHE</t>
  </si>
  <si>
    <t>ANCONA</t>
  </si>
  <si>
    <t>ASCOLI PICENO</t>
  </si>
  <si>
    <t>FERMO</t>
  </si>
  <si>
    <t>MACERATA</t>
  </si>
  <si>
    <t>PESARO URBINO</t>
  </si>
  <si>
    <t>MOLISE</t>
  </si>
  <si>
    <t>CAMPOBASSO</t>
  </si>
  <si>
    <t>ISERNIA</t>
  </si>
  <si>
    <t>PIEMONTE</t>
  </si>
  <si>
    <t>ALESSANDRIA</t>
  </si>
  <si>
    <t>ASTI</t>
  </si>
  <si>
    <t>BIELLA</t>
  </si>
  <si>
    <t>CUNEO</t>
  </si>
  <si>
    <t>NOVARA</t>
  </si>
  <si>
    <t>TORINO</t>
  </si>
  <si>
    <t>VERCELLI</t>
  </si>
  <si>
    <t>PUGLIA</t>
  </si>
  <si>
    <t>BARI</t>
  </si>
  <si>
    <t>BARLETTA-ANDRIA-TRANI</t>
  </si>
  <si>
    <t>BRINDISI</t>
  </si>
  <si>
    <t>FOGGIA</t>
  </si>
  <si>
    <t>LECCE</t>
  </si>
  <si>
    <t>TARANTO</t>
  </si>
  <si>
    <t>SARDEGNA</t>
  </si>
  <si>
    <t>CAGLIARI</t>
  </si>
  <si>
    <t>NUORO</t>
  </si>
  <si>
    <t>ORISTANO</t>
  </si>
  <si>
    <t>SASSARI</t>
  </si>
  <si>
    <t>SICILIA</t>
  </si>
  <si>
    <t>AGRIGENTO</t>
  </si>
  <si>
    <t>CALTANISSETTA</t>
  </si>
  <si>
    <t>CATANIA</t>
  </si>
  <si>
    <t>ENNA</t>
  </si>
  <si>
    <t>MESSINA</t>
  </si>
  <si>
    <t>PALERMO</t>
  </si>
  <si>
    <t>RAGUSA</t>
  </si>
  <si>
    <t>SIRACUSA</t>
  </si>
  <si>
    <t>TRAPANI</t>
  </si>
  <si>
    <t>TOSCANA</t>
  </si>
  <si>
    <t>AREZZO</t>
  </si>
  <si>
    <t>FIRENZE</t>
  </si>
  <si>
    <t>GROSSETO</t>
  </si>
  <si>
    <t>LIVORNO</t>
  </si>
  <si>
    <t>LUCCA</t>
  </si>
  <si>
    <t>MASSA CARRARA</t>
  </si>
  <si>
    <t>PISA</t>
  </si>
  <si>
    <t>PISTOIA</t>
  </si>
  <si>
    <t>PRATO</t>
  </si>
  <si>
    <t>SIENA</t>
  </si>
  <si>
    <t>TRENTINO  ALTO ADIGE</t>
  </si>
  <si>
    <t>TRENTO</t>
  </si>
  <si>
    <t>UMBRIA</t>
  </si>
  <si>
    <t>PERUGIA</t>
  </si>
  <si>
    <t>TERNI</t>
  </si>
  <si>
    <t>VALLE D'AOSTA</t>
  </si>
  <si>
    <t>AOSTA</t>
  </si>
  <si>
    <t>VENETO</t>
  </si>
  <si>
    <t>BELLUNO</t>
  </si>
  <si>
    <t>PADOVA</t>
  </si>
  <si>
    <t>ROVIGO</t>
  </si>
  <si>
    <t>TREVISO</t>
  </si>
  <si>
    <t>VENEZIA</t>
  </si>
  <si>
    <t>VERONA</t>
  </si>
  <si>
    <t>VICENZA</t>
  </si>
  <si>
    <t>BOLZANO</t>
  </si>
  <si>
    <t>DOMANDE</t>
  </si>
  <si>
    <t>Dataset:Popolazione residente  al 1° gennaio</t>
  </si>
  <si>
    <t>Stato civile</t>
  </si>
  <si>
    <t>totale</t>
  </si>
  <si>
    <t>Tipo di indicatore demografico</t>
  </si>
  <si>
    <t>popolazione al 1º gennaio</t>
  </si>
  <si>
    <t>Seleziona periodo</t>
  </si>
  <si>
    <t>2019</t>
  </si>
  <si>
    <t>Sesso</t>
  </si>
  <si>
    <t>Età</t>
  </si>
  <si>
    <t>62 anni</t>
  </si>
  <si>
    <t>63 anni</t>
  </si>
  <si>
    <t>64 anni</t>
  </si>
  <si>
    <t>65 anni</t>
  </si>
  <si>
    <t>66 anni</t>
  </si>
  <si>
    <t>Piemonte</t>
  </si>
  <si>
    <t xml:space="preserve">  Torino</t>
  </si>
  <si>
    <t xml:space="preserve">  Vercelli</t>
  </si>
  <si>
    <t xml:space="preserve">  Novara</t>
  </si>
  <si>
    <t xml:space="preserve">  Cuneo</t>
  </si>
  <si>
    <t xml:space="preserve">  Asti</t>
  </si>
  <si>
    <t xml:space="preserve">  Alessandria</t>
  </si>
  <si>
    <t xml:space="preserve">  Biella</t>
  </si>
  <si>
    <t xml:space="preserve">  Verbano-Cusio-Ossola</t>
  </si>
  <si>
    <t>Valle d'Aosta / Vallée d'Aoste</t>
  </si>
  <si>
    <t xml:space="preserve">  Valle d'Aosta / Vallée d'Aoste</t>
  </si>
  <si>
    <t>Liguria</t>
  </si>
  <si>
    <t xml:space="preserve">  Imperia</t>
  </si>
  <si>
    <t xml:space="preserve">  Savona</t>
  </si>
  <si>
    <t xml:space="preserve">  Genova</t>
  </si>
  <si>
    <t xml:space="preserve">  La Spezia</t>
  </si>
  <si>
    <t>Lombardia</t>
  </si>
  <si>
    <t xml:space="preserve">  Varese</t>
  </si>
  <si>
    <t xml:space="preserve">  Como</t>
  </si>
  <si>
    <t xml:space="preserve">  Sondrio</t>
  </si>
  <si>
    <t xml:space="preserve">  Milano</t>
  </si>
  <si>
    <t xml:space="preserve">  Bergamo</t>
  </si>
  <si>
    <t xml:space="preserve">  Brescia</t>
  </si>
  <si>
    <t xml:space="preserve">  Pavia</t>
  </si>
  <si>
    <t xml:space="preserve">  Cremona</t>
  </si>
  <si>
    <t xml:space="preserve">  Mantova</t>
  </si>
  <si>
    <t xml:space="preserve">  Lecco</t>
  </si>
  <si>
    <t xml:space="preserve">  Lodi</t>
  </si>
  <si>
    <t xml:space="preserve">  Monza e della Brianza</t>
  </si>
  <si>
    <t>Trentino Alto Adige / Südtirol</t>
  </si>
  <si>
    <t>Bolzano / Bozen</t>
  </si>
  <si>
    <t>Trento</t>
  </si>
  <si>
    <t>Veneto</t>
  </si>
  <si>
    <t xml:space="preserve">  Verona</t>
  </si>
  <si>
    <t xml:space="preserve">  Vicenza</t>
  </si>
  <si>
    <t xml:space="preserve">  Belluno</t>
  </si>
  <si>
    <t xml:space="preserve">  Treviso</t>
  </si>
  <si>
    <t xml:space="preserve">  Venezia</t>
  </si>
  <si>
    <t xml:space="preserve">  Padova</t>
  </si>
  <si>
    <t xml:space="preserve">  Rovigo</t>
  </si>
  <si>
    <t>Friuli-Venezia Giulia</t>
  </si>
  <si>
    <t xml:space="preserve">  Udine</t>
  </si>
  <si>
    <t xml:space="preserve">  Gorizia</t>
  </si>
  <si>
    <t xml:space="preserve">  Trieste</t>
  </si>
  <si>
    <t xml:space="preserve">  Pordenone</t>
  </si>
  <si>
    <t>Emilia-Romagna</t>
  </si>
  <si>
    <t xml:space="preserve">  Piacenza</t>
  </si>
  <si>
    <t xml:space="preserve">  Parma</t>
  </si>
  <si>
    <t xml:space="preserve">  Reggio nell'Emilia</t>
  </si>
  <si>
    <t xml:space="preserve">  Modena</t>
  </si>
  <si>
    <t xml:space="preserve">  Bologna</t>
  </si>
  <si>
    <t xml:space="preserve">  Ferrara</t>
  </si>
  <si>
    <t xml:space="preserve">  Ravenna</t>
  </si>
  <si>
    <t xml:space="preserve">  Forlì-Cesena</t>
  </si>
  <si>
    <t xml:space="preserve">  Rimini</t>
  </si>
  <si>
    <t>Toscana</t>
  </si>
  <si>
    <t xml:space="preserve">  Massa-Carrara</t>
  </si>
  <si>
    <t xml:space="preserve">  Lucca</t>
  </si>
  <si>
    <t xml:space="preserve">  Pistoia</t>
  </si>
  <si>
    <t xml:space="preserve">  Firenze</t>
  </si>
  <si>
    <t xml:space="preserve">  Livorno</t>
  </si>
  <si>
    <t xml:space="preserve">  Pisa</t>
  </si>
  <si>
    <t xml:space="preserve">  Arezzo</t>
  </si>
  <si>
    <t xml:space="preserve">  Siena</t>
  </si>
  <si>
    <t xml:space="preserve">  Grosseto</t>
  </si>
  <si>
    <t xml:space="preserve">  Prato</t>
  </si>
  <si>
    <t>Umbria</t>
  </si>
  <si>
    <t xml:space="preserve">  Perugia</t>
  </si>
  <si>
    <t xml:space="preserve">  Terni</t>
  </si>
  <si>
    <t>Marche</t>
  </si>
  <si>
    <t xml:space="preserve">  Pesaro e Urbino</t>
  </si>
  <si>
    <t xml:space="preserve">  Ancona</t>
  </si>
  <si>
    <t xml:space="preserve">  Macerata</t>
  </si>
  <si>
    <t xml:space="preserve">  Ascoli Piceno</t>
  </si>
  <si>
    <t xml:space="preserve">  Fermo</t>
  </si>
  <si>
    <t>Lazio</t>
  </si>
  <si>
    <t xml:space="preserve">  Viterbo</t>
  </si>
  <si>
    <t xml:space="preserve">  Rieti</t>
  </si>
  <si>
    <t xml:space="preserve">  Roma</t>
  </si>
  <si>
    <t xml:space="preserve">  Latina</t>
  </si>
  <si>
    <t xml:space="preserve">  Frosinone</t>
  </si>
  <si>
    <t>Abruzzo</t>
  </si>
  <si>
    <t xml:space="preserve">  L'Aquila</t>
  </si>
  <si>
    <t xml:space="preserve">  Teramo</t>
  </si>
  <si>
    <t xml:space="preserve">  Pescara</t>
  </si>
  <si>
    <t xml:space="preserve">  Chieti</t>
  </si>
  <si>
    <t>Molise</t>
  </si>
  <si>
    <t xml:space="preserve">  Campobasso</t>
  </si>
  <si>
    <t xml:space="preserve">  Isernia</t>
  </si>
  <si>
    <t>Campania</t>
  </si>
  <si>
    <t xml:space="preserve">  Caserta</t>
  </si>
  <si>
    <t xml:space="preserve">  Benevento</t>
  </si>
  <si>
    <t xml:space="preserve">  Napoli</t>
  </si>
  <si>
    <t xml:space="preserve">  Avellino</t>
  </si>
  <si>
    <t xml:space="preserve">  Salerno</t>
  </si>
  <si>
    <t>Puglia</t>
  </si>
  <si>
    <t xml:space="preserve">  Foggia</t>
  </si>
  <si>
    <t xml:space="preserve">  Bari</t>
  </si>
  <si>
    <t xml:space="preserve">  Taranto</t>
  </si>
  <si>
    <t xml:space="preserve">  Brindisi</t>
  </si>
  <si>
    <t xml:space="preserve">  Lecce</t>
  </si>
  <si>
    <t xml:space="preserve">  Barletta-Andria-Trani</t>
  </si>
  <si>
    <t>Basilicata</t>
  </si>
  <si>
    <t xml:space="preserve">  Potenza</t>
  </si>
  <si>
    <t xml:space="preserve">  Matera</t>
  </si>
  <si>
    <t>Calabria</t>
  </si>
  <si>
    <t xml:space="preserve">  Cosenza</t>
  </si>
  <si>
    <t xml:space="preserve">  Catanzaro</t>
  </si>
  <si>
    <t xml:space="preserve">  Reggio di Calabria</t>
  </si>
  <si>
    <t xml:space="preserve">  Crotone</t>
  </si>
  <si>
    <t xml:space="preserve">  Vibo Valentia</t>
  </si>
  <si>
    <t>Sicilia</t>
  </si>
  <si>
    <t xml:space="preserve">  Trapani</t>
  </si>
  <si>
    <t xml:space="preserve">  Palermo</t>
  </si>
  <si>
    <t xml:space="preserve">  Messina</t>
  </si>
  <si>
    <t xml:space="preserve">  Agrigento</t>
  </si>
  <si>
    <t xml:space="preserve">  Caltanissetta</t>
  </si>
  <si>
    <t xml:space="preserve">  Enna</t>
  </si>
  <si>
    <t xml:space="preserve">  Catania</t>
  </si>
  <si>
    <t xml:space="preserve">  Ragusa</t>
  </si>
  <si>
    <t xml:space="preserve">  Siracusa</t>
  </si>
  <si>
    <t>Sardegna</t>
  </si>
  <si>
    <t xml:space="preserve">  Sassari</t>
  </si>
  <si>
    <t xml:space="preserve">  Nuoro</t>
  </si>
  <si>
    <t xml:space="preserve">  Cagliari</t>
  </si>
  <si>
    <t xml:space="preserve">  Oristano</t>
  </si>
  <si>
    <t xml:space="preserve">  Sud Sardegna</t>
  </si>
  <si>
    <t>Dati estratti il 26 nov 2019 12:15 UTC (GMT) da I.Stat</t>
  </si>
  <si>
    <t>Legend:</t>
  </si>
  <si>
    <t>p:</t>
  </si>
  <si>
    <t>REGIO</t>
  </si>
  <si>
    <t>PROV</t>
  </si>
  <si>
    <t>sum</t>
  </si>
  <si>
    <t>Aosta</t>
  </si>
  <si>
    <t>Bolzano</t>
  </si>
  <si>
    <t>Agrigento</t>
  </si>
  <si>
    <t>Alessandria</t>
  </si>
  <si>
    <t>Ancona</t>
  </si>
  <si>
    <t>Arezzo</t>
  </si>
  <si>
    <t>AscoliPiceno</t>
  </si>
  <si>
    <t>Asti</t>
  </si>
  <si>
    <t>Avellino</t>
  </si>
  <si>
    <t>Bari</t>
  </si>
  <si>
    <t>Barletta-Andria-Trani</t>
  </si>
  <si>
    <t>Belluno</t>
  </si>
  <si>
    <t>Benevento</t>
  </si>
  <si>
    <t>Bergamo</t>
  </si>
  <si>
    <t>Biella</t>
  </si>
  <si>
    <t>Bologna</t>
  </si>
  <si>
    <t>Brescia</t>
  </si>
  <si>
    <t>Brindisi</t>
  </si>
  <si>
    <t>Cagliari</t>
  </si>
  <si>
    <t>Caltanissetta</t>
  </si>
  <si>
    <t>Campobasso</t>
  </si>
  <si>
    <t>Caserta</t>
  </si>
  <si>
    <t>Catania</t>
  </si>
  <si>
    <t>Catanzaro</t>
  </si>
  <si>
    <t>Chieti</t>
  </si>
  <si>
    <t>Como</t>
  </si>
  <si>
    <t>Cosenza</t>
  </si>
  <si>
    <t>Cremona</t>
  </si>
  <si>
    <t>Crotone</t>
  </si>
  <si>
    <t>Cuneo</t>
  </si>
  <si>
    <t>Enna</t>
  </si>
  <si>
    <t>Fermo</t>
  </si>
  <si>
    <t>Ferrara</t>
  </si>
  <si>
    <t>Firenze</t>
  </si>
  <si>
    <t>Foggia</t>
  </si>
  <si>
    <t>Forlì-Cesena</t>
  </si>
  <si>
    <t>Frosinone</t>
  </si>
  <si>
    <t>Genova</t>
  </si>
  <si>
    <t>Gorizia</t>
  </si>
  <si>
    <t>Grosseto</t>
  </si>
  <si>
    <t>Imperia</t>
  </si>
  <si>
    <t>Isernia</t>
  </si>
  <si>
    <t>LaSpezia</t>
  </si>
  <si>
    <t>L'Aquila</t>
  </si>
  <si>
    <t>Latina</t>
  </si>
  <si>
    <t>Lecce</t>
  </si>
  <si>
    <t>Lecco</t>
  </si>
  <si>
    <t>Livorno</t>
  </si>
  <si>
    <t>Lodi</t>
  </si>
  <si>
    <t>Lucca</t>
  </si>
  <si>
    <t>Macerata</t>
  </si>
  <si>
    <t>Mantova</t>
  </si>
  <si>
    <t>Massa-Carrara</t>
  </si>
  <si>
    <t>Matera</t>
  </si>
  <si>
    <t>Messina</t>
  </si>
  <si>
    <t>Milano</t>
  </si>
  <si>
    <t>Modena</t>
  </si>
  <si>
    <t>MonzaedellaBrianza</t>
  </si>
  <si>
    <t>Napoli</t>
  </si>
  <si>
    <t>Novara</t>
  </si>
  <si>
    <t>Nuoro</t>
  </si>
  <si>
    <t>Oristano</t>
  </si>
  <si>
    <t>Padova</t>
  </si>
  <si>
    <t>Palermo</t>
  </si>
  <si>
    <t>Parma</t>
  </si>
  <si>
    <t>Pavia</t>
  </si>
  <si>
    <t>Perugia</t>
  </si>
  <si>
    <t>PesaroeUrbino</t>
  </si>
  <si>
    <t>Pescara</t>
  </si>
  <si>
    <t>Piacenza</t>
  </si>
  <si>
    <t>Pisa</t>
  </si>
  <si>
    <t>Pistoia</t>
  </si>
  <si>
    <t>Pordenone</t>
  </si>
  <si>
    <t>Potenza</t>
  </si>
  <si>
    <t>Prato</t>
  </si>
  <si>
    <t>Ragusa</t>
  </si>
  <si>
    <t>Ravenna</t>
  </si>
  <si>
    <t>ReggiodiCalabria</t>
  </si>
  <si>
    <t>Reggionell'Emilia</t>
  </si>
  <si>
    <t>Rieti</t>
  </si>
  <si>
    <t>Rimini</t>
  </si>
  <si>
    <t>Roma</t>
  </si>
  <si>
    <t>Rovigo</t>
  </si>
  <si>
    <t>Salerno</t>
  </si>
  <si>
    <t>Sassari</t>
  </si>
  <si>
    <t>Savona</t>
  </si>
  <si>
    <t>Siena</t>
  </si>
  <si>
    <t>Siracusa</t>
  </si>
  <si>
    <t>Sondrio</t>
  </si>
  <si>
    <t>SudSardegna</t>
  </si>
  <si>
    <t>Taranto</t>
  </si>
  <si>
    <t>Teramo</t>
  </si>
  <si>
    <t>Terni</t>
  </si>
  <si>
    <t>Torino</t>
  </si>
  <si>
    <t>Trapani</t>
  </si>
  <si>
    <t>Treviso</t>
  </si>
  <si>
    <t>Trieste</t>
  </si>
  <si>
    <t>Udine</t>
  </si>
  <si>
    <t>Varese</t>
  </si>
  <si>
    <t>Venezia</t>
  </si>
  <si>
    <t>Verbano-Cusio-Ossola</t>
  </si>
  <si>
    <t>Vercelli</t>
  </si>
  <si>
    <t>Verona</t>
  </si>
  <si>
    <t>ViboValentia</t>
  </si>
  <si>
    <t>Vicenza</t>
  </si>
  <si>
    <t>Viterbo</t>
  </si>
  <si>
    <t>62-66</t>
  </si>
  <si>
    <t>TRENTINO ALTO ADIGE</t>
  </si>
  <si>
    <t>REGIONE</t>
  </si>
  <si>
    <t>MACRO</t>
  </si>
  <si>
    <t>SUD</t>
  </si>
  <si>
    <t>CENTRO</t>
  </si>
  <si>
    <t>NORD</t>
  </si>
  <si>
    <t>ISOLE</t>
  </si>
  <si>
    <t>MACROext</t>
  </si>
  <si>
    <t>PROVINCIA</t>
  </si>
  <si>
    <t>Tasso Q</t>
  </si>
  <si>
    <t>Dataset:Principali aggregati territoriali di Contabilità Nazionale</t>
  </si>
  <si>
    <t>Correzione</t>
  </si>
  <si>
    <t>dati grezzi</t>
  </si>
  <si>
    <t>Edizione</t>
  </si>
  <si>
    <t>Dic-2018</t>
  </si>
  <si>
    <t>Valutazione</t>
  </si>
  <si>
    <t>prezzi correnti</t>
  </si>
  <si>
    <t>Tipo aggregato</t>
  </si>
  <si>
    <t>valore aggiunto per occupato</t>
  </si>
  <si>
    <t>valore aggiunto per abitante</t>
  </si>
  <si>
    <t>La Spezia</t>
  </si>
  <si>
    <t>Monza e della Brianza</t>
  </si>
  <si>
    <t>Reggio nell'Emilia</t>
  </si>
  <si>
    <t>Pesaro e Urbino</t>
  </si>
  <si>
    <t>Ascoli Piceno</t>
  </si>
  <si>
    <t>Reggio di Calabria</t>
  </si>
  <si>
    <t>Vibo Valentia</t>
  </si>
  <si>
    <t>Olbia-Tempio</t>
  </si>
  <si>
    <t>Ogliastra</t>
  </si>
  <si>
    <t>Medio Campidano</t>
  </si>
  <si>
    <t>Carbonia-Iglesias</t>
  </si>
  <si>
    <t>Vaperocc</t>
  </si>
  <si>
    <t>Vaperab</t>
  </si>
  <si>
    <t>FORLI CESENA</t>
  </si>
  <si>
    <t>VERBANO-CUSIO-OSSOLA</t>
  </si>
  <si>
    <t>REGC</t>
  </si>
  <si>
    <t>REGE</t>
  </si>
  <si>
    <t>OCC 62-66</t>
  </si>
  <si>
    <t>Dataset:Tasso di  occupazione</t>
  </si>
  <si>
    <t>Tipo dato</t>
  </si>
  <si>
    <t>tasso di occupazione</t>
  </si>
  <si>
    <t>Classe di età</t>
  </si>
  <si>
    <t>55-64 anni</t>
  </si>
  <si>
    <t>Titolo di studio</t>
  </si>
  <si>
    <t>Cittadinanza</t>
  </si>
  <si>
    <t>2015</t>
  </si>
  <si>
    <t>2016</t>
  </si>
  <si>
    <t>2017</t>
  </si>
  <si>
    <t>2018</t>
  </si>
  <si>
    <t>..</t>
  </si>
  <si>
    <t>Sud Sardegna</t>
  </si>
  <si>
    <t>Dati estratti il 26 nov 2019 17:13 UTC (GMT) da I.Stat</t>
  </si>
  <si>
    <t>TassoOcc 55-64</t>
  </si>
  <si>
    <t>CATANI</t>
  </si>
  <si>
    <t>CATANZ</t>
  </si>
  <si>
    <t>N</t>
  </si>
  <si>
    <t>Dati estratti il 26 nov 2019 18:33 UTC (GMT) da I.Stat</t>
  </si>
  <si>
    <t>Carbonia</t>
  </si>
  <si>
    <t>Forli'-Cesena</t>
  </si>
  <si>
    <t>Massa Carrara</t>
  </si>
  <si>
    <t>PROVlow</t>
  </si>
  <si>
    <t>SUD SARDEGNA</t>
  </si>
  <si>
    <t>Q Tasso</t>
  </si>
  <si>
    <t>FROSI</t>
  </si>
  <si>
    <t>LATIN</t>
  </si>
  <si>
    <t>VITER</t>
  </si>
  <si>
    <t>ANCON</t>
  </si>
  <si>
    <t>ASCOL</t>
  </si>
  <si>
    <t>MACER</t>
  </si>
  <si>
    <t>PESAR</t>
  </si>
  <si>
    <t>AREZZ</t>
  </si>
  <si>
    <t>FIREN</t>
  </si>
  <si>
    <t>GROSS</t>
  </si>
  <si>
    <t>LIVOR</t>
  </si>
  <si>
    <t>MASSA</t>
  </si>
  <si>
    <t>PISTO</t>
  </si>
  <si>
    <t>PERUG</t>
  </si>
  <si>
    <t>CAGLI</t>
  </si>
  <si>
    <t>ORIST</t>
  </si>
  <si>
    <t>SASSA</t>
  </si>
  <si>
    <t>SUD S</t>
  </si>
  <si>
    <t>AGRIG</t>
  </si>
  <si>
    <t>CALTA</t>
  </si>
  <si>
    <t>MESSI</t>
  </si>
  <si>
    <t>PALER</t>
  </si>
  <si>
    <t>RAGUS</t>
  </si>
  <si>
    <t>SIRAC</t>
  </si>
  <si>
    <t>TRAPA</t>
  </si>
  <si>
    <t>MILAN</t>
  </si>
  <si>
    <t>BOLOG</t>
  </si>
  <si>
    <t>FERRA</t>
  </si>
  <si>
    <t>FORLI</t>
  </si>
  <si>
    <t>MODEN</t>
  </si>
  <si>
    <t>PIACE</t>
  </si>
  <si>
    <t>RAVEN</t>
  </si>
  <si>
    <t>RIMIN</t>
  </si>
  <si>
    <t>GORIZ</t>
  </si>
  <si>
    <t>PORDE</t>
  </si>
  <si>
    <t>TRIES</t>
  </si>
  <si>
    <t>GENOV</t>
  </si>
  <si>
    <t>IMPER</t>
  </si>
  <si>
    <t>LA SP</t>
  </si>
  <si>
    <t>SAVON</t>
  </si>
  <si>
    <t>BERGA</t>
  </si>
  <si>
    <t>BRESC</t>
  </si>
  <si>
    <t>CREMO</t>
  </si>
  <si>
    <t>MANTO</t>
  </si>
  <si>
    <t>MONZA</t>
  </si>
  <si>
    <t>SONDR</t>
  </si>
  <si>
    <t>VARES</t>
  </si>
  <si>
    <t>ALESS</t>
  </si>
  <si>
    <t>BIELL</t>
  </si>
  <si>
    <t>NOVAR</t>
  </si>
  <si>
    <t>TORIN</t>
  </si>
  <si>
    <t>VERBA</t>
  </si>
  <si>
    <t>VERCE</t>
  </si>
  <si>
    <t>TRENT</t>
  </si>
  <si>
    <t>BOLZA</t>
  </si>
  <si>
    <t>BELLU</t>
  </si>
  <si>
    <t>PADOV</t>
  </si>
  <si>
    <t>ROVIG</t>
  </si>
  <si>
    <t>TREVI</t>
  </si>
  <si>
    <t>VENEZ</t>
  </si>
  <si>
    <t>VERON</t>
  </si>
  <si>
    <t>VICEN</t>
  </si>
  <si>
    <t>CHIET</t>
  </si>
  <si>
    <t>L'AQU</t>
  </si>
  <si>
    <t>PESCA</t>
  </si>
  <si>
    <t>TERAM</t>
  </si>
  <si>
    <t>MATER</t>
  </si>
  <si>
    <t>POTEN</t>
  </si>
  <si>
    <t>COSEN</t>
  </si>
  <si>
    <t>CROTO</t>
  </si>
  <si>
    <t xml:space="preserve">VIBO </t>
  </si>
  <si>
    <t>AVELL</t>
  </si>
  <si>
    <t>BENEV</t>
  </si>
  <si>
    <t>CASER</t>
  </si>
  <si>
    <t>SALER</t>
  </si>
  <si>
    <t>NAPOL</t>
  </si>
  <si>
    <t>CAMPO</t>
  </si>
  <si>
    <t>ISERN</t>
  </si>
  <si>
    <t>BARLE</t>
  </si>
  <si>
    <t>BRIND</t>
  </si>
  <si>
    <t>FOGGI</t>
  </si>
  <si>
    <t>TARAN</t>
  </si>
  <si>
    <t>LAZ</t>
  </si>
  <si>
    <t>MAR</t>
  </si>
  <si>
    <t>TOS</t>
  </si>
  <si>
    <t>UMB</t>
  </si>
  <si>
    <t>SAR</t>
  </si>
  <si>
    <t>SIC</t>
  </si>
  <si>
    <t>EMI</t>
  </si>
  <si>
    <t>FRI</t>
  </si>
  <si>
    <t>LIG</t>
  </si>
  <si>
    <t>LOM</t>
  </si>
  <si>
    <t>PIE</t>
  </si>
  <si>
    <t>TRE</t>
  </si>
  <si>
    <t>VAL</t>
  </si>
  <si>
    <t>VEN</t>
  </si>
  <si>
    <t>ABR</t>
  </si>
  <si>
    <t>BAS</t>
  </si>
  <si>
    <t>CAL</t>
  </si>
  <si>
    <t>CAM</t>
  </si>
  <si>
    <t>MOL</t>
  </si>
  <si>
    <t>PUG</t>
  </si>
  <si>
    <t>PROPENSIONE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</si>
</sst>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_ ;\-#,##0.0\ "/>
  </numFmts>
  <fonts count="19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</font>
    <font>
      <b/>
      <u/>
      <sz val="9"/>
      <color indexed="18"/>
      <name val="Verdana"/>
      <family val="2"/>
    </font>
    <font>
      <b/>
      <u/>
      <sz val="8"/>
      <color indexed="9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u/>
      <sz val="8"/>
      <name val="Verdana"/>
      <family val="2"/>
    </font>
    <font>
      <sz val="9"/>
      <color indexed="81"/>
      <name val="Tahoma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u/>
      <sz val="8"/>
      <color indexed="9"/>
      <name val="Verdana"/>
      <family val="2"/>
    </font>
    <font>
      <sz val="12"/>
      <color rgb="FF000000"/>
      <name val="Calibri"/>
      <family val="2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4D8ED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3" xfId="0" applyFont="1" applyBorder="1"/>
    <xf numFmtId="0" fontId="3" fillId="0" borderId="3" xfId="0" applyFont="1" applyBorder="1" applyAlignment="1">
      <alignment horizontal="left" wrapText="1"/>
    </xf>
    <xf numFmtId="0" fontId="4" fillId="3" borderId="4" xfId="0" applyFont="1" applyFill="1" applyBorder="1" applyAlignment="1">
      <alignment horizontal="right" vertical="top" wrapText="1"/>
    </xf>
    <xf numFmtId="0" fontId="6" fillId="3" borderId="4" xfId="0" applyFont="1" applyFill="1" applyBorder="1" applyAlignment="1">
      <alignment horizontal="right" vertical="top" wrapText="1"/>
    </xf>
    <xf numFmtId="0" fontId="6" fillId="4" borderId="4" xfId="0" applyFont="1" applyFill="1" applyBorder="1" applyAlignment="1">
      <alignment horizontal="right" vertical="center" wrapText="1"/>
    </xf>
    <xf numFmtId="0" fontId="5" fillId="4" borderId="3" xfId="0" applyFont="1" applyFill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right"/>
    </xf>
    <xf numFmtId="0" fontId="2" fillId="5" borderId="3" xfId="0" applyNumberFormat="1" applyFont="1" applyFill="1" applyBorder="1" applyAlignment="1">
      <alignment horizontal="right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3" fontId="0" fillId="0" borderId="0" xfId="1" applyFont="1"/>
    <xf numFmtId="0" fontId="8" fillId="6" borderId="3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right"/>
    </xf>
    <xf numFmtId="164" fontId="2" fillId="5" borderId="3" xfId="0" applyNumberFormat="1" applyFont="1" applyFill="1" applyBorder="1" applyAlignment="1">
      <alignment horizontal="right"/>
    </xf>
    <xf numFmtId="0" fontId="13" fillId="4" borderId="3" xfId="0" applyFont="1" applyFill="1" applyBorder="1" applyAlignment="1">
      <alignment horizontal="center" vertical="top" wrapText="1"/>
    </xf>
    <xf numFmtId="0" fontId="9" fillId="6" borderId="3" xfId="0" applyFont="1" applyFill="1" applyBorder="1" applyAlignment="1">
      <alignment vertical="top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43" fontId="14" fillId="2" borderId="2" xfId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3" fontId="16" fillId="2" borderId="2" xfId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8" fillId="7" borderId="3" xfId="0" applyFont="1" applyFill="1" applyBorder="1" applyAlignment="1">
      <alignment vertical="top" wrapText="1"/>
    </xf>
    <xf numFmtId="0" fontId="16" fillId="2" borderId="2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43" fontId="11" fillId="2" borderId="2" xfId="0" applyNumberFormat="1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top" wrapText="1"/>
    </xf>
    <xf numFmtId="0" fontId="5" fillId="3" borderId="6" xfId="0" applyFont="1" applyFill="1" applyBorder="1" applyAlignment="1">
      <alignment vertical="top" wrapText="1"/>
    </xf>
    <xf numFmtId="0" fontId="5" fillId="3" borderId="5" xfId="0" applyFont="1" applyFill="1" applyBorder="1" applyAlignment="1">
      <alignment vertical="top" wrapText="1"/>
    </xf>
    <xf numFmtId="0" fontId="13" fillId="3" borderId="4" xfId="0" applyFont="1" applyFill="1" applyBorder="1" applyAlignment="1">
      <alignment vertical="top" wrapText="1"/>
    </xf>
    <xf numFmtId="0" fontId="13" fillId="3" borderId="5" xfId="0" applyFont="1" applyFill="1" applyBorder="1" applyAlignment="1">
      <alignment vertical="top" wrapText="1"/>
    </xf>
    <xf numFmtId="0" fontId="5" fillId="4" borderId="4" xfId="0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center" vertical="top" wrapTex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dativ7b.istat.it/index.aspx?DatasetCode=DCIS_POPRES1" TargetMode="External"/><Relationship Id="rId2" Type="http://schemas.openxmlformats.org/officeDocument/2006/relationships/hyperlink" Target="http://dati.istat.it/OECDStat_Metadata/ShowMetadata.ashx?Dataset=DCIS_POPRES1&amp;Coords=%5bSTATCIV2%5d&amp;ShowOnWeb=true&amp;Lang=it" TargetMode="External"/><Relationship Id="rId1" Type="http://schemas.openxmlformats.org/officeDocument/2006/relationships/hyperlink" Target="http://dati.istat.it/OECDStat_Metadata/ShowMetadata.ashx?Dataset=DCIS_POPRES1&amp;ShowOnWeb=true&amp;Lang=it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dativ7b.istat.it/index.aspx?DatasetCode=DCIS_POPRES1" TargetMode="External"/><Relationship Id="rId2" Type="http://schemas.openxmlformats.org/officeDocument/2006/relationships/hyperlink" Target="http://dati.istat.it/OECDStat_Metadata/ShowMetadata.ashx?Dataset=DCIS_POPRES1&amp;Coords=%5bSTATCIV2%5d&amp;ShowOnWeb=true&amp;Lang=it" TargetMode="External"/><Relationship Id="rId1" Type="http://schemas.openxmlformats.org/officeDocument/2006/relationships/hyperlink" Target="http://dati.istat.it/OECDStat_Metadata/ShowMetadata.ashx?Dataset=DCIS_POPRES1&amp;ShowOnWeb=true&amp;Lang=it" TargetMode="External"/><Relationship Id="rId6" Type="http://schemas.openxmlformats.org/officeDocument/2006/relationships/comments" Target="../comments2.xml"/><Relationship Id="rId5" Type="http://schemas.openxmlformats.org/officeDocument/2006/relationships/vmlDrawing" Target="../drawings/vmlDrawing2.vml"/><Relationship Id="rId4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dati.istat.it/OECDStat_Metadata/ShowMetadata.ashx?Dataset=DCCN_TNA&amp;Coords=%5bVAL%5d.%5bV%5d&amp;ShowOnWeb=true&amp;Lang=it" TargetMode="External"/><Relationship Id="rId2" Type="http://schemas.openxmlformats.org/officeDocument/2006/relationships/hyperlink" Target="http://dati.istat.it/OECDStat_Metadata/ShowMetadata.ashx?Dataset=DCCN_TNA&amp;Coords=%5bCORREZ%5d.%5bN%5d&amp;ShowOnWeb=true&amp;Lang=it" TargetMode="External"/><Relationship Id="rId1" Type="http://schemas.openxmlformats.org/officeDocument/2006/relationships/hyperlink" Target="http://dati.istat.it/OECDStat_Metadata/ShowMetadata.ashx?Dataset=DCCN_TNA&amp;ShowOnWeb=true&amp;Lang=it" TargetMode="External"/><Relationship Id="rId4" Type="http://schemas.openxmlformats.org/officeDocument/2006/relationships/hyperlink" Target="http://dativ7b.istat.it/index.aspx?DatasetCode=DCCN_TNA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dati.istat.it/OECDStat_Metadata/ShowMetadata.ashx?Dataset=DCCV_TAXOCCU1&amp;Coords=%5bITTER107%5d.%5bITE14%5d&amp;ShowOnWeb=true&amp;Lang=it" TargetMode="External"/><Relationship Id="rId13" Type="http://schemas.openxmlformats.org/officeDocument/2006/relationships/hyperlink" Target="http://dati.istat.it/OECDStat_Metadata/ShowMetadata.ashx?Dataset=DCCV_TAXOCCU1&amp;Coords=%5bITTER107%5d.%5bITG12%5d&amp;ShowOnWeb=true&amp;Lang=it" TargetMode="External"/><Relationship Id="rId3" Type="http://schemas.openxmlformats.org/officeDocument/2006/relationships/hyperlink" Target="http://dati.istat.it/OECDStat_Metadata/ShowMetadata.ashx?Dataset=DCCV_TAXOCCU1&amp;Coords=%5bITTER107%5d.%5bITC11%5d&amp;ShowOnWeb=true&amp;Lang=it" TargetMode="External"/><Relationship Id="rId7" Type="http://schemas.openxmlformats.org/officeDocument/2006/relationships/hyperlink" Target="http://dati.istat.it/OECDStat_Metadata/ShowMetadata.ashx?Dataset=DCCV_TAXOCCU1&amp;Coords=%5bITTER107%5d.%5bITD55%5d&amp;ShowOnWeb=true&amp;Lang=it" TargetMode="External"/><Relationship Id="rId12" Type="http://schemas.openxmlformats.org/officeDocument/2006/relationships/hyperlink" Target="http://dati.istat.it/OECDStat_Metadata/ShowMetadata.ashx?Dataset=DCCV_TAXOCCU1&amp;Coords=%5bITTER107%5d.%5bITF65%5d&amp;ShowOnWeb=true&amp;Lang=it" TargetMode="External"/><Relationship Id="rId17" Type="http://schemas.openxmlformats.org/officeDocument/2006/relationships/hyperlink" Target="http://dativ7b.istat.it/index.aspx?DatasetCode=DCCV_TAXOCCU1" TargetMode="External"/><Relationship Id="rId2" Type="http://schemas.openxmlformats.org/officeDocument/2006/relationships/hyperlink" Target="http://dati.istat.it/OECDStat_Metadata/ShowMetadata.ashx?Dataset=DCCV_TAXOCCU1&amp;Coords=%5bTIME%5d.%5b2017%5d&amp;ShowOnWeb=true&amp;Lang=it" TargetMode="External"/><Relationship Id="rId16" Type="http://schemas.openxmlformats.org/officeDocument/2006/relationships/hyperlink" Target="http://dati.istat.it/OECDStat_Metadata/ShowMetadata.ashx?Dataset=DCCV_TAXOCCU1&amp;Coords=%5bITTER107%5d.%5bITG27%5d&amp;ShowOnWeb=true&amp;Lang=it" TargetMode="External"/><Relationship Id="rId1" Type="http://schemas.openxmlformats.org/officeDocument/2006/relationships/hyperlink" Target="http://dati.istat.it/OECDStat_Metadata/ShowMetadata.ashx?Dataset=DCCV_TAXOCCU1&amp;ShowOnWeb=true&amp;Lang=it" TargetMode="External"/><Relationship Id="rId6" Type="http://schemas.openxmlformats.org/officeDocument/2006/relationships/hyperlink" Target="http://dati.istat.it/OECDStat_Metadata/ShowMetadata.ashx?Dataset=DCCV_TAXOCCU1&amp;Coords=%5bITTER107%5d.%5bITD35%5d&amp;ShowOnWeb=true&amp;Lang=it" TargetMode="External"/><Relationship Id="rId11" Type="http://schemas.openxmlformats.org/officeDocument/2006/relationships/hyperlink" Target="http://dati.istat.it/OECDStat_Metadata/ShowMetadata.ashx?Dataset=DCCV_TAXOCCU1&amp;Coords=%5bITTER107%5d.%5bITF42%5d&amp;ShowOnWeb=true&amp;Lang=it" TargetMode="External"/><Relationship Id="rId5" Type="http://schemas.openxmlformats.org/officeDocument/2006/relationships/hyperlink" Target="http://dati.istat.it/OECDStat_Metadata/ShowMetadata.ashx?Dataset=DCCV_TAXOCCU1&amp;Coords=%5bITTER107%5d.%5bITC45%5d&amp;ShowOnWeb=true&amp;Lang=it" TargetMode="External"/><Relationship Id="rId15" Type="http://schemas.openxmlformats.org/officeDocument/2006/relationships/hyperlink" Target="http://dati.istat.it/OECDStat_Metadata/ShowMetadata.ashx?Dataset=DCCV_TAXOCCU1&amp;Coords=%5bITTER107%5d.%5bITG17%5d&amp;ShowOnWeb=true&amp;Lang=it" TargetMode="External"/><Relationship Id="rId10" Type="http://schemas.openxmlformats.org/officeDocument/2006/relationships/hyperlink" Target="http://dati.istat.it/OECDStat_Metadata/ShowMetadata.ashx?Dataset=DCCV_TAXOCCU1&amp;Coords=%5bITTER107%5d.%5bITF33%5d&amp;ShowOnWeb=true&amp;Lang=it" TargetMode="External"/><Relationship Id="rId4" Type="http://schemas.openxmlformats.org/officeDocument/2006/relationships/hyperlink" Target="http://dati.istat.it/OECDStat_Metadata/ShowMetadata.ashx?Dataset=DCCV_TAXOCCU1&amp;Coords=%5bITTER107%5d.%5bITC33%5d&amp;ShowOnWeb=true&amp;Lang=it" TargetMode="External"/><Relationship Id="rId9" Type="http://schemas.openxmlformats.org/officeDocument/2006/relationships/hyperlink" Target="http://dati.istat.it/OECDStat_Metadata/ShowMetadata.ashx?Dataset=DCCV_TAXOCCU1&amp;Coords=%5bITTER107%5d.%5bITE43%5d&amp;ShowOnWeb=true&amp;Lang=it" TargetMode="External"/><Relationship Id="rId14" Type="http://schemas.openxmlformats.org/officeDocument/2006/relationships/hyperlink" Target="http://dati.istat.it/OECDStat_Metadata/ShowMetadata.ashx?Dataset=DCCV_TAXOCCU1&amp;Coords=%5bITTER107%5d.%5bITG13%5d&amp;ShowOnWeb=true&amp;Lang=it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108"/>
  <sheetViews>
    <sheetView workbookViewId="0">
      <selection activeCell="B2" sqref="B2:B108"/>
    </sheetView>
  </sheetViews>
  <sheetFormatPr defaultRowHeight="18.75" x14ac:dyDescent="0.25"/>
  <cols>
    <col min="1" max="3" width="13.7109375" style="24" customWidth="1"/>
    <col min="4" max="6" width="22.5703125" style="24" customWidth="1"/>
    <col min="7" max="7" width="34.28515625" style="24" customWidth="1"/>
    <col min="8" max="8" width="19.85546875" style="24" customWidth="1"/>
    <col min="9" max="10" width="14.5703125" style="24" customWidth="1"/>
    <col min="11" max="11" width="14.5703125" style="27" customWidth="1"/>
    <col min="12" max="12" width="14.5703125" style="24" customWidth="1"/>
    <col min="13" max="14" width="13.5703125" style="24" customWidth="1"/>
    <col min="15" max="15" width="20.7109375" style="27" customWidth="1"/>
    <col min="16" max="16384" width="9.140625" style="24"/>
  </cols>
  <sheetData>
    <row r="1" spans="1:15" ht="37.5" x14ac:dyDescent="0.25">
      <c r="A1" s="20" t="s">
        <v>384</v>
      </c>
      <c r="B1" s="20" t="s">
        <v>389</v>
      </c>
      <c r="C1" s="20" t="s">
        <v>272</v>
      </c>
      <c r="D1" s="31" t="s">
        <v>383</v>
      </c>
      <c r="E1" s="20" t="s">
        <v>273</v>
      </c>
      <c r="F1" s="20" t="s">
        <v>444</v>
      </c>
      <c r="G1" s="19" t="s">
        <v>390</v>
      </c>
      <c r="H1" s="20" t="s">
        <v>127</v>
      </c>
      <c r="I1" s="20" t="s">
        <v>381</v>
      </c>
      <c r="J1" s="20" t="s">
        <v>434</v>
      </c>
      <c r="K1" s="25" t="s">
        <v>419</v>
      </c>
      <c r="L1" s="20" t="s">
        <v>391</v>
      </c>
      <c r="M1" s="20" t="s">
        <v>413</v>
      </c>
      <c r="N1" s="20" t="s">
        <v>414</v>
      </c>
      <c r="O1" s="25" t="s">
        <v>442</v>
      </c>
    </row>
    <row r="2" spans="1:15" ht="21" customHeight="1" x14ac:dyDescent="0.25">
      <c r="A2" s="21" t="str">
        <f>LEFT(B2,1)</f>
        <v>I</v>
      </c>
      <c r="B2" s="21" t="s">
        <v>388</v>
      </c>
      <c r="C2" s="21" t="str">
        <f>LEFT(D2,3)</f>
        <v>SIC</v>
      </c>
      <c r="D2" s="22" t="s">
        <v>90</v>
      </c>
      <c r="E2" s="21" t="str">
        <f>LEFT(G2,5)</f>
        <v>AGRIG</v>
      </c>
      <c r="F2" s="32">
        <f>L2</f>
        <v>13.025658861217442</v>
      </c>
      <c r="G2" s="22" t="s">
        <v>91</v>
      </c>
      <c r="H2" s="23">
        <v>1479</v>
      </c>
      <c r="I2" s="23">
        <v>26081</v>
      </c>
      <c r="J2" s="23">
        <v>43.53557</v>
      </c>
      <c r="K2" s="26">
        <f>I2*J2%</f>
        <v>11354.512011700001</v>
      </c>
      <c r="L2" s="23">
        <f>H2/K2*100</f>
        <v>13.025658861217442</v>
      </c>
      <c r="M2" s="23">
        <v>46663.228000000003</v>
      </c>
      <c r="N2" s="23">
        <v>13201.611999999999</v>
      </c>
      <c r="O2" s="30" t="s">
        <v>277</v>
      </c>
    </row>
    <row r="3" spans="1:15" ht="21" customHeight="1" x14ac:dyDescent="0.25">
      <c r="A3" s="21" t="str">
        <f>LEFT(B3,1)</f>
        <v>N</v>
      </c>
      <c r="B3" s="21" t="s">
        <v>387</v>
      </c>
      <c r="C3" s="21" t="str">
        <f>LEFT(D3,3)</f>
        <v>PIE</v>
      </c>
      <c r="D3" s="22" t="s">
        <v>70</v>
      </c>
      <c r="E3" s="21" t="str">
        <f>LEFT(G3,5)</f>
        <v>ALESS</v>
      </c>
      <c r="F3" s="32">
        <f>L3</f>
        <v>8.8396227119347195</v>
      </c>
      <c r="G3" s="22" t="s">
        <v>71</v>
      </c>
      <c r="H3" s="23">
        <v>1401</v>
      </c>
      <c r="I3" s="23">
        <v>28065</v>
      </c>
      <c r="J3" s="23">
        <v>56.472805000000001</v>
      </c>
      <c r="K3" s="26">
        <f>I3*J3%</f>
        <v>15849.092723250002</v>
      </c>
      <c r="L3" s="23">
        <f>H3/K3*100</f>
        <v>8.8396227119347195</v>
      </c>
      <c r="M3" s="23">
        <v>62221.523999999998</v>
      </c>
      <c r="N3" s="23">
        <v>24673.3</v>
      </c>
      <c r="O3" s="30" t="s">
        <v>278</v>
      </c>
    </row>
    <row r="4" spans="1:15" ht="21" customHeight="1" x14ac:dyDescent="0.25">
      <c r="A4" s="21" t="str">
        <f>LEFT(B4,1)</f>
        <v>C</v>
      </c>
      <c r="B4" s="21" t="s">
        <v>386</v>
      </c>
      <c r="C4" s="21" t="str">
        <f>LEFT(D4,3)</f>
        <v>MAR</v>
      </c>
      <c r="D4" s="22" t="s">
        <v>61</v>
      </c>
      <c r="E4" s="21" t="str">
        <f>LEFT(G4,5)</f>
        <v>ANCON</v>
      </c>
      <c r="F4" s="32">
        <f>L4</f>
        <v>13.47523574964235</v>
      </c>
      <c r="G4" s="22" t="s">
        <v>62</v>
      </c>
      <c r="H4" s="23">
        <v>2280</v>
      </c>
      <c r="I4" s="23">
        <v>29384</v>
      </c>
      <c r="J4" s="23">
        <v>57.582107999999998</v>
      </c>
      <c r="K4" s="26">
        <f>I4*J4%</f>
        <v>16919.92661472</v>
      </c>
      <c r="L4" s="23">
        <f>H4/K4*100</f>
        <v>13.47523574964235</v>
      </c>
      <c r="M4" s="23">
        <v>58740.188000000002</v>
      </c>
      <c r="N4" s="23">
        <v>26329.251</v>
      </c>
      <c r="O4" s="30" t="s">
        <v>279</v>
      </c>
    </row>
    <row r="5" spans="1:15" ht="21" customHeight="1" x14ac:dyDescent="0.25">
      <c r="A5" s="21" t="str">
        <f>LEFT(B5,1)</f>
        <v>N</v>
      </c>
      <c r="B5" s="21" t="s">
        <v>387</v>
      </c>
      <c r="C5" s="21" t="str">
        <f>LEFT(D5,3)</f>
        <v>VAL</v>
      </c>
      <c r="D5" s="22" t="s">
        <v>116</v>
      </c>
      <c r="E5" s="21" t="str">
        <f>LEFT(G5,5)</f>
        <v>AOSTA</v>
      </c>
      <c r="F5" s="32">
        <f>L5</f>
        <v>9.5664364843391478</v>
      </c>
      <c r="G5" s="22" t="s">
        <v>117</v>
      </c>
      <c r="H5" s="23">
        <v>442</v>
      </c>
      <c r="I5" s="23">
        <v>7918</v>
      </c>
      <c r="J5" s="23">
        <v>58.352111999999998</v>
      </c>
      <c r="K5" s="26">
        <f>I5*J5%</f>
        <v>4620.3202281599997</v>
      </c>
      <c r="L5" s="23">
        <f>H5/K5*100</f>
        <v>9.5664364843391478</v>
      </c>
      <c r="M5" s="23">
        <v>64730.192999999999</v>
      </c>
      <c r="N5" s="23">
        <v>30760.847000000002</v>
      </c>
      <c r="O5" s="30" t="s">
        <v>275</v>
      </c>
    </row>
    <row r="6" spans="1:15" ht="21" customHeight="1" x14ac:dyDescent="0.25">
      <c r="A6" s="21" t="str">
        <f>LEFT(B6,1)</f>
        <v>C</v>
      </c>
      <c r="B6" s="21" t="s">
        <v>386</v>
      </c>
      <c r="C6" s="21" t="str">
        <f>LEFT(D6,3)</f>
        <v>TOS</v>
      </c>
      <c r="D6" s="22" t="s">
        <v>100</v>
      </c>
      <c r="E6" s="21" t="str">
        <f>LEFT(G6,5)</f>
        <v>AREZZ</v>
      </c>
      <c r="F6" s="32">
        <f>L6</f>
        <v>10.289580685806216</v>
      </c>
      <c r="G6" s="22" t="s">
        <v>101</v>
      </c>
      <c r="H6" s="23">
        <v>1189</v>
      </c>
      <c r="I6" s="23">
        <v>21191</v>
      </c>
      <c r="J6" s="23">
        <v>54.529651999999999</v>
      </c>
      <c r="K6" s="26">
        <f>I6*J6%</f>
        <v>11555.37855532</v>
      </c>
      <c r="L6" s="23">
        <f>H6/K6*100</f>
        <v>10.289580685806216</v>
      </c>
      <c r="M6" s="23">
        <v>52745.595999999998</v>
      </c>
      <c r="N6" s="23">
        <v>23962.751</v>
      </c>
      <c r="O6" s="30" t="s">
        <v>280</v>
      </c>
    </row>
    <row r="7" spans="1:15" ht="21" customHeight="1" x14ac:dyDescent="0.25">
      <c r="A7" s="21" t="str">
        <f>LEFT(B7,1)</f>
        <v>C</v>
      </c>
      <c r="B7" s="21" t="s">
        <v>386</v>
      </c>
      <c r="C7" s="21" t="str">
        <f>LEFT(D7,3)</f>
        <v>MAR</v>
      </c>
      <c r="D7" s="22" t="s">
        <v>61</v>
      </c>
      <c r="E7" s="21" t="str">
        <f>LEFT(G7,5)</f>
        <v>ASCOL</v>
      </c>
      <c r="F7" s="32">
        <f>L7</f>
        <v>11.74685601394672</v>
      </c>
      <c r="G7" s="22" t="s">
        <v>63</v>
      </c>
      <c r="H7" s="23">
        <v>883</v>
      </c>
      <c r="I7" s="23">
        <v>13362</v>
      </c>
      <c r="J7" s="23">
        <v>56.255837</v>
      </c>
      <c r="K7" s="26">
        <f>I7*J7%</f>
        <v>7516.9049399400001</v>
      </c>
      <c r="L7" s="23">
        <f>H7/K7*100</f>
        <v>11.74685601394672</v>
      </c>
      <c r="M7" s="23">
        <v>57323.319000000003</v>
      </c>
      <c r="N7" s="23">
        <v>22459.375</v>
      </c>
      <c r="O7" s="30" t="s">
        <v>406</v>
      </c>
    </row>
    <row r="8" spans="1:15" ht="21" customHeight="1" x14ac:dyDescent="0.25">
      <c r="A8" s="21" t="str">
        <f>LEFT(B8,1)</f>
        <v>N</v>
      </c>
      <c r="B8" s="21" t="s">
        <v>387</v>
      </c>
      <c r="C8" s="21" t="str">
        <f>LEFT(D8,3)</f>
        <v>PIE</v>
      </c>
      <c r="D8" s="22" t="s">
        <v>70</v>
      </c>
      <c r="E8" s="21" t="str">
        <f>LEFT(G8,5)</f>
        <v>ASTI</v>
      </c>
      <c r="F8" s="32">
        <f>L8</f>
        <v>9.0062554317848527</v>
      </c>
      <c r="G8" s="22" t="s">
        <v>72</v>
      </c>
      <c r="H8" s="23">
        <v>722</v>
      </c>
      <c r="I8" s="23">
        <v>14056</v>
      </c>
      <c r="J8" s="23">
        <v>57.033653000000001</v>
      </c>
      <c r="K8" s="26">
        <f>I8*J8%</f>
        <v>8016.6502656800012</v>
      </c>
      <c r="L8" s="23">
        <f>H8/K8*100</f>
        <v>9.0062554317848527</v>
      </c>
      <c r="M8" s="23">
        <v>59453.81</v>
      </c>
      <c r="N8" s="23">
        <v>22510.839</v>
      </c>
      <c r="O8" s="30" t="s">
        <v>282</v>
      </c>
    </row>
    <row r="9" spans="1:15" ht="21" customHeight="1" x14ac:dyDescent="0.25">
      <c r="A9" s="21" t="str">
        <f>LEFT(B9,1)</f>
        <v>S</v>
      </c>
      <c r="B9" s="21" t="s">
        <v>385</v>
      </c>
      <c r="C9" s="21" t="str">
        <f>LEFT(D9,3)</f>
        <v>CAM</v>
      </c>
      <c r="D9" s="22" t="s">
        <v>14</v>
      </c>
      <c r="E9" s="21" t="str">
        <f>LEFT(G9,5)</f>
        <v>AVELL</v>
      </c>
      <c r="F9" s="32">
        <f>L9</f>
        <v>11.062170515142096</v>
      </c>
      <c r="G9" s="22" t="s">
        <v>15</v>
      </c>
      <c r="H9" s="23">
        <v>1423</v>
      </c>
      <c r="I9" s="23">
        <v>25651</v>
      </c>
      <c r="J9" s="23">
        <v>50.148766000000002</v>
      </c>
      <c r="K9" s="26">
        <f>I9*J9%</f>
        <v>12863.65996666</v>
      </c>
      <c r="L9" s="23">
        <f>H9/K9*100</f>
        <v>11.062170515142096</v>
      </c>
      <c r="M9" s="23">
        <v>44946.349000000002</v>
      </c>
      <c r="N9" s="23">
        <v>15483.403</v>
      </c>
      <c r="O9" s="30" t="s">
        <v>283</v>
      </c>
    </row>
    <row r="10" spans="1:15" ht="21" customHeight="1" x14ac:dyDescent="0.25">
      <c r="A10" s="21" t="str">
        <f>LEFT(B10,1)</f>
        <v>S</v>
      </c>
      <c r="B10" s="21" t="s">
        <v>385</v>
      </c>
      <c r="C10" s="21" t="str">
        <f>LEFT(D10,3)</f>
        <v>PUG</v>
      </c>
      <c r="D10" s="22" t="s">
        <v>78</v>
      </c>
      <c r="E10" s="21" t="str">
        <f>LEFT(G10,5)</f>
        <v>BARI</v>
      </c>
      <c r="F10" s="32">
        <f>L10</f>
        <v>13.213311189727042</v>
      </c>
      <c r="G10" s="22" t="s">
        <v>79</v>
      </c>
      <c r="H10" s="23">
        <v>4962</v>
      </c>
      <c r="I10" s="23">
        <v>76150</v>
      </c>
      <c r="J10" s="23">
        <v>49.314563</v>
      </c>
      <c r="K10" s="26">
        <f>I10*J10%</f>
        <v>37553.039724499999</v>
      </c>
      <c r="L10" s="23">
        <f>H10/K10*100</f>
        <v>13.213311189727042</v>
      </c>
      <c r="M10" s="23">
        <v>50594.485000000001</v>
      </c>
      <c r="N10" s="23">
        <v>18884.223999999998</v>
      </c>
      <c r="O10" s="30" t="s">
        <v>284</v>
      </c>
    </row>
    <row r="11" spans="1:15" ht="21" customHeight="1" x14ac:dyDescent="0.25">
      <c r="A11" s="21" t="str">
        <f>LEFT(B11,1)</f>
        <v>S</v>
      </c>
      <c r="B11" s="21" t="s">
        <v>385</v>
      </c>
      <c r="C11" s="21" t="str">
        <f>LEFT(D11,3)</f>
        <v>PUG</v>
      </c>
      <c r="D11" s="22" t="s">
        <v>78</v>
      </c>
      <c r="E11" s="21" t="str">
        <f>LEFT(G11,5)</f>
        <v>BARLE</v>
      </c>
      <c r="F11" s="32">
        <f>L11</f>
        <v>11.540035733852729</v>
      </c>
      <c r="G11" s="22" t="s">
        <v>80</v>
      </c>
      <c r="H11" s="23">
        <v>1078</v>
      </c>
      <c r="I11" s="23">
        <v>21683</v>
      </c>
      <c r="J11" s="23">
        <v>43.081640999999998</v>
      </c>
      <c r="K11" s="26">
        <f>I11*J11%</f>
        <v>9341.3922180299996</v>
      </c>
      <c r="L11" s="23">
        <f>H11/K11*100</f>
        <v>11.540035733852729</v>
      </c>
      <c r="M11" s="23">
        <v>43404.243999999999</v>
      </c>
      <c r="N11" s="23">
        <v>13816.465</v>
      </c>
      <c r="O11" s="30" t="s">
        <v>285</v>
      </c>
    </row>
    <row r="12" spans="1:15" ht="21" customHeight="1" x14ac:dyDescent="0.25">
      <c r="A12" s="21" t="str">
        <f>LEFT(B12,1)</f>
        <v>N</v>
      </c>
      <c r="B12" s="21" t="s">
        <v>387</v>
      </c>
      <c r="C12" s="21" t="str">
        <f>LEFT(D12,3)</f>
        <v>VEN</v>
      </c>
      <c r="D12" s="22" t="s">
        <v>118</v>
      </c>
      <c r="E12" s="21" t="str">
        <f>LEFT(G12,5)</f>
        <v>BELLU</v>
      </c>
      <c r="F12" s="32">
        <f>L12</f>
        <v>11.445924374132506</v>
      </c>
      <c r="G12" s="22" t="s">
        <v>119</v>
      </c>
      <c r="H12" s="23">
        <v>826</v>
      </c>
      <c r="I12" s="23">
        <v>13867</v>
      </c>
      <c r="J12" s="23">
        <v>52.041122999999999</v>
      </c>
      <c r="K12" s="26">
        <f>I12*J12%</f>
        <v>7216.5425264100004</v>
      </c>
      <c r="L12" s="23">
        <f>H12/K12*100</f>
        <v>11.445924374132506</v>
      </c>
      <c r="M12" s="23">
        <v>65902.713000000003</v>
      </c>
      <c r="N12" s="23">
        <v>29549.205000000002</v>
      </c>
      <c r="O12" s="30" t="s">
        <v>286</v>
      </c>
    </row>
    <row r="13" spans="1:15" ht="21" customHeight="1" x14ac:dyDescent="0.25">
      <c r="A13" s="21" t="str">
        <f>LEFT(B13,1)</f>
        <v>S</v>
      </c>
      <c r="B13" s="21" t="s">
        <v>385</v>
      </c>
      <c r="C13" s="21" t="str">
        <f>LEFT(D13,3)</f>
        <v>CAM</v>
      </c>
      <c r="D13" s="22" t="s">
        <v>14</v>
      </c>
      <c r="E13" s="21" t="str">
        <f>LEFT(G13,5)</f>
        <v>BENEV</v>
      </c>
      <c r="F13" s="32">
        <f>L13</f>
        <v>14.209301499642107</v>
      </c>
      <c r="G13" s="22" t="s">
        <v>16</v>
      </c>
      <c r="H13" s="23">
        <v>1010</v>
      </c>
      <c r="I13" s="23">
        <v>16635</v>
      </c>
      <c r="J13" s="23">
        <v>42.729306000000001</v>
      </c>
      <c r="K13" s="26">
        <f>I13*J13%</f>
        <v>7108.0200531</v>
      </c>
      <c r="L13" s="23">
        <f>H13/K13*100</f>
        <v>14.209301499642107</v>
      </c>
      <c r="M13" s="23">
        <v>45160.652999999998</v>
      </c>
      <c r="N13" s="23">
        <v>14344.39</v>
      </c>
      <c r="O13" s="30" t="s">
        <v>287</v>
      </c>
    </row>
    <row r="14" spans="1:15" ht="21" customHeight="1" x14ac:dyDescent="0.25">
      <c r="A14" s="21" t="str">
        <f>LEFT(B14,1)</f>
        <v>N</v>
      </c>
      <c r="B14" s="21" t="s">
        <v>387</v>
      </c>
      <c r="C14" s="21" t="str">
        <f>LEFT(D14,3)</f>
        <v>LOM</v>
      </c>
      <c r="D14" s="22" t="s">
        <v>49</v>
      </c>
      <c r="E14" s="21" t="str">
        <f>LEFT(G14,5)</f>
        <v>BERGA</v>
      </c>
      <c r="F14" s="32">
        <f>L14</f>
        <v>9.2612765722198134</v>
      </c>
      <c r="G14" s="22" t="s">
        <v>50</v>
      </c>
      <c r="H14" s="23">
        <v>3163</v>
      </c>
      <c r="I14" s="23">
        <v>65179</v>
      </c>
      <c r="J14" s="23">
        <v>52.398716</v>
      </c>
      <c r="K14" s="26">
        <f>I14*J14%</f>
        <v>34152.959101640001</v>
      </c>
      <c r="L14" s="23">
        <f>H14/K14*100</f>
        <v>9.2612765722198134</v>
      </c>
      <c r="M14" s="23">
        <v>64528.04</v>
      </c>
      <c r="N14" s="23">
        <v>28182.654999999999</v>
      </c>
      <c r="O14" s="30" t="s">
        <v>288</v>
      </c>
    </row>
    <row r="15" spans="1:15" ht="21" customHeight="1" x14ac:dyDescent="0.25">
      <c r="A15" s="21" t="str">
        <f>LEFT(B15,1)</f>
        <v>N</v>
      </c>
      <c r="B15" s="21" t="s">
        <v>387</v>
      </c>
      <c r="C15" s="21" t="str">
        <f>LEFT(D15,3)</f>
        <v>PIE</v>
      </c>
      <c r="D15" s="22" t="s">
        <v>70</v>
      </c>
      <c r="E15" s="21" t="str">
        <f>LEFT(G15,5)</f>
        <v>BIELL</v>
      </c>
      <c r="F15" s="32">
        <f>L15</f>
        <v>8.6562607530067055</v>
      </c>
      <c r="G15" s="22" t="s">
        <v>73</v>
      </c>
      <c r="H15" s="23">
        <v>618</v>
      </c>
      <c r="I15" s="23">
        <v>12183</v>
      </c>
      <c r="J15" s="23">
        <v>58.600847999999999</v>
      </c>
      <c r="K15" s="26">
        <f>I15*J15%</f>
        <v>7139.3413118399994</v>
      </c>
      <c r="L15" s="23">
        <f>H15/K15*100</f>
        <v>8.6562607530067055</v>
      </c>
      <c r="M15" s="23">
        <v>58771.436999999998</v>
      </c>
      <c r="N15" s="23">
        <v>23364.188999999998</v>
      </c>
      <c r="O15" s="30" t="s">
        <v>289</v>
      </c>
    </row>
    <row r="16" spans="1:15" ht="21" customHeight="1" x14ac:dyDescent="0.25">
      <c r="A16" s="21" t="str">
        <f>LEFT(B16,1)</f>
        <v>N</v>
      </c>
      <c r="B16" s="21" t="s">
        <v>387</v>
      </c>
      <c r="C16" s="21" t="str">
        <f>LEFT(D16,3)</f>
        <v>EMI</v>
      </c>
      <c r="D16" s="22" t="s">
        <v>25</v>
      </c>
      <c r="E16" s="21" t="str">
        <f>LEFT(G16,5)</f>
        <v>BOLOG</v>
      </c>
      <c r="F16" s="32">
        <f>L16</f>
        <v>9.8656518555279114</v>
      </c>
      <c r="G16" s="22" t="s">
        <v>26</v>
      </c>
      <c r="H16" s="23">
        <v>3848</v>
      </c>
      <c r="I16" s="23">
        <v>59787</v>
      </c>
      <c r="J16" s="23">
        <v>65.238281999999998</v>
      </c>
      <c r="K16" s="26">
        <f>I16*J16%</f>
        <v>39004.011659340002</v>
      </c>
      <c r="L16" s="23">
        <f>H16/K16*100</f>
        <v>9.8656518555279114</v>
      </c>
      <c r="M16" s="23">
        <v>68833.926999999996</v>
      </c>
      <c r="N16" s="23">
        <v>35499.858999999997</v>
      </c>
      <c r="O16" s="30" t="s">
        <v>290</v>
      </c>
    </row>
    <row r="17" spans="1:15" ht="21" customHeight="1" x14ac:dyDescent="0.25">
      <c r="A17" s="21" t="str">
        <f>LEFT(B17,1)</f>
        <v>N</v>
      </c>
      <c r="B17" s="21" t="s">
        <v>387</v>
      </c>
      <c r="C17" s="21" t="str">
        <f>LEFT(D17,3)</f>
        <v>TRE</v>
      </c>
      <c r="D17" s="22" t="s">
        <v>382</v>
      </c>
      <c r="E17" s="21" t="str">
        <f>LEFT(G17,5)</f>
        <v>BOLZA</v>
      </c>
      <c r="F17" s="32">
        <f>L17</f>
        <v>6.2921658593522958</v>
      </c>
      <c r="G17" s="22" t="s">
        <v>126</v>
      </c>
      <c r="H17" s="23">
        <v>1123</v>
      </c>
      <c r="I17" s="23">
        <v>27547</v>
      </c>
      <c r="J17" s="23">
        <v>64.789597999999998</v>
      </c>
      <c r="K17" s="26">
        <f>I17*J17%</f>
        <v>17847.590561059998</v>
      </c>
      <c r="L17" s="23">
        <f>H17/K17*100</f>
        <v>6.2921658593522958</v>
      </c>
      <c r="M17" s="23">
        <v>70435.353000000003</v>
      </c>
      <c r="N17" s="23">
        <v>37980.639999999999</v>
      </c>
      <c r="O17" s="30" t="s">
        <v>276</v>
      </c>
    </row>
    <row r="18" spans="1:15" ht="21" customHeight="1" x14ac:dyDescent="0.25">
      <c r="A18" s="21" t="str">
        <f>LEFT(B18,1)</f>
        <v>N</v>
      </c>
      <c r="B18" s="21" t="s">
        <v>387</v>
      </c>
      <c r="C18" s="21" t="str">
        <f>LEFT(D18,3)</f>
        <v>LOM</v>
      </c>
      <c r="D18" s="22" t="s">
        <v>49</v>
      </c>
      <c r="E18" s="21" t="str">
        <f>LEFT(G18,5)</f>
        <v>BRESC</v>
      </c>
      <c r="F18" s="32">
        <f>L18</f>
        <v>7.386603240679217</v>
      </c>
      <c r="G18" s="22" t="s">
        <v>51</v>
      </c>
      <c r="H18" s="23">
        <v>3011</v>
      </c>
      <c r="I18" s="23">
        <v>72825</v>
      </c>
      <c r="J18" s="23">
        <v>55.973889999999997</v>
      </c>
      <c r="K18" s="26">
        <f>I18*J18%</f>
        <v>40762.985392499992</v>
      </c>
      <c r="L18" s="23">
        <f>H18/K18*100</f>
        <v>7.386603240679217</v>
      </c>
      <c r="M18" s="23">
        <v>65827.758000000002</v>
      </c>
      <c r="N18" s="23">
        <v>28907.108</v>
      </c>
      <c r="O18" s="30" t="s">
        <v>291</v>
      </c>
    </row>
    <row r="19" spans="1:15" ht="21" customHeight="1" x14ac:dyDescent="0.25">
      <c r="A19" s="21" t="str">
        <f>LEFT(B19,1)</f>
        <v>S</v>
      </c>
      <c r="B19" s="21" t="s">
        <v>385</v>
      </c>
      <c r="C19" s="21" t="str">
        <f>LEFT(D19,3)</f>
        <v>PUG</v>
      </c>
      <c r="D19" s="22" t="s">
        <v>78</v>
      </c>
      <c r="E19" s="21" t="str">
        <f>LEFT(G19,5)</f>
        <v>BRIND</v>
      </c>
      <c r="F19" s="32">
        <f>L19</f>
        <v>13.136857742818883</v>
      </c>
      <c r="G19" s="22" t="s">
        <v>81</v>
      </c>
      <c r="H19" s="23">
        <v>1559</v>
      </c>
      <c r="I19" s="23">
        <v>24313</v>
      </c>
      <c r="J19" s="23">
        <v>48.810816000000003</v>
      </c>
      <c r="K19" s="26">
        <f>I19*J19%</f>
        <v>11867.373694080001</v>
      </c>
      <c r="L19" s="23">
        <f>H19/K19*100</f>
        <v>13.136857742818883</v>
      </c>
      <c r="M19" s="23">
        <v>49303.764000000003</v>
      </c>
      <c r="N19" s="23">
        <v>15860.472</v>
      </c>
      <c r="O19" s="30" t="s">
        <v>292</v>
      </c>
    </row>
    <row r="20" spans="1:15" ht="21" customHeight="1" x14ac:dyDescent="0.25">
      <c r="A20" s="21" t="str">
        <f>LEFT(B20,1)</f>
        <v>I</v>
      </c>
      <c r="B20" s="21" t="s">
        <v>388</v>
      </c>
      <c r="C20" s="21" t="str">
        <f>LEFT(D20,3)</f>
        <v>SAR</v>
      </c>
      <c r="D20" s="22" t="s">
        <v>85</v>
      </c>
      <c r="E20" s="21" t="str">
        <f>LEFT(G20,5)</f>
        <v>CAGLI</v>
      </c>
      <c r="F20" s="32">
        <f>L20</f>
        <v>20.57438615966522</v>
      </c>
      <c r="G20" s="22" t="s">
        <v>86</v>
      </c>
      <c r="H20" s="23">
        <v>3385</v>
      </c>
      <c r="I20" s="23">
        <v>28843</v>
      </c>
      <c r="J20" s="23">
        <v>57.041555000000002</v>
      </c>
      <c r="K20" s="26">
        <f>I20*J20%</f>
        <v>16452.49570865</v>
      </c>
      <c r="L20" s="23">
        <f>H20/K20*100</f>
        <v>20.57438615966522</v>
      </c>
      <c r="M20" s="23">
        <v>52421.053999999996</v>
      </c>
      <c r="N20" s="23">
        <v>21905.213</v>
      </c>
      <c r="O20" s="30" t="s">
        <v>293</v>
      </c>
    </row>
    <row r="21" spans="1:15" ht="21" customHeight="1" x14ac:dyDescent="0.25">
      <c r="A21" s="21" t="str">
        <f>LEFT(B21,1)</f>
        <v>I</v>
      </c>
      <c r="B21" s="21" t="s">
        <v>388</v>
      </c>
      <c r="C21" s="21" t="str">
        <f>LEFT(D21,3)</f>
        <v>SIC</v>
      </c>
      <c r="D21" s="22" t="s">
        <v>90</v>
      </c>
      <c r="E21" s="21" t="str">
        <f>LEFT(G21,5)</f>
        <v>CALTA</v>
      </c>
      <c r="F21" s="32">
        <f>L21</f>
        <v>14.563495146841483</v>
      </c>
      <c r="G21" s="22" t="s">
        <v>92</v>
      </c>
      <c r="H21" s="23">
        <v>907</v>
      </c>
      <c r="I21" s="23">
        <v>15488</v>
      </c>
      <c r="J21" s="23">
        <v>40.211134999999999</v>
      </c>
      <c r="K21" s="26">
        <f>I21*J21%</f>
        <v>6227.9005887999992</v>
      </c>
      <c r="L21" s="23">
        <f>H21/K21*100</f>
        <v>14.563495146841483</v>
      </c>
      <c r="M21" s="23">
        <v>49571.32</v>
      </c>
      <c r="N21" s="23">
        <v>13679.267</v>
      </c>
      <c r="O21" s="30" t="s">
        <v>294</v>
      </c>
    </row>
    <row r="22" spans="1:15" ht="21" customHeight="1" x14ac:dyDescent="0.25">
      <c r="A22" s="21" t="str">
        <f>LEFT(B22,1)</f>
        <v>S</v>
      </c>
      <c r="B22" s="21" t="s">
        <v>385</v>
      </c>
      <c r="C22" s="21" t="str">
        <f>LEFT(D22,3)</f>
        <v>MOL</v>
      </c>
      <c r="D22" s="22" t="s">
        <v>67</v>
      </c>
      <c r="E22" s="21" t="str">
        <f>LEFT(G22,5)</f>
        <v>CAMPO</v>
      </c>
      <c r="F22" s="32">
        <f>L22</f>
        <v>13.284630775453168</v>
      </c>
      <c r="G22" s="22" t="s">
        <v>68</v>
      </c>
      <c r="H22" s="23">
        <v>1108</v>
      </c>
      <c r="I22" s="23">
        <v>14450</v>
      </c>
      <c r="J22" s="23">
        <v>57.719481999999999</v>
      </c>
      <c r="K22" s="26">
        <f>I22*J22%</f>
        <v>8340.4651489999997</v>
      </c>
      <c r="L22" s="23">
        <f>H22/K22*100</f>
        <v>13.284630775453168</v>
      </c>
      <c r="M22" s="23">
        <v>50150.142999999996</v>
      </c>
      <c r="N22" s="23">
        <v>17734.124</v>
      </c>
      <c r="O22" s="30" t="s">
        <v>295</v>
      </c>
    </row>
    <row r="23" spans="1:15" ht="21" customHeight="1" x14ac:dyDescent="0.25">
      <c r="A23" s="21" t="str">
        <f>LEFT(B23,1)</f>
        <v>S</v>
      </c>
      <c r="B23" s="21" t="s">
        <v>385</v>
      </c>
      <c r="C23" s="21" t="str">
        <f>LEFT(D23,3)</f>
        <v>CAM</v>
      </c>
      <c r="D23" s="22" t="s">
        <v>14</v>
      </c>
      <c r="E23" s="21" t="str">
        <f>LEFT(G23,5)</f>
        <v>CASER</v>
      </c>
      <c r="F23" s="32">
        <f>L23</f>
        <v>11.857445280485164</v>
      </c>
      <c r="G23" s="22" t="s">
        <v>17</v>
      </c>
      <c r="H23" s="23">
        <v>2613</v>
      </c>
      <c r="I23" s="23">
        <v>50756</v>
      </c>
      <c r="J23" s="23">
        <v>43.417107999999999</v>
      </c>
      <c r="K23" s="26">
        <f>I23*J23%</f>
        <v>22036.78733648</v>
      </c>
      <c r="L23" s="23">
        <f>H23/K23*100</f>
        <v>11.857445280485164</v>
      </c>
      <c r="M23" s="23">
        <v>49093.834999999999</v>
      </c>
      <c r="N23" s="23">
        <v>14367.502</v>
      </c>
      <c r="O23" s="30" t="s">
        <v>296</v>
      </c>
    </row>
    <row r="24" spans="1:15" ht="21" customHeight="1" x14ac:dyDescent="0.25">
      <c r="A24" s="21" t="str">
        <f>LEFT(B24,1)</f>
        <v>I</v>
      </c>
      <c r="B24" s="21" t="s">
        <v>388</v>
      </c>
      <c r="C24" s="21" t="str">
        <f>LEFT(D24,3)</f>
        <v>SIC</v>
      </c>
      <c r="D24" s="22" t="s">
        <v>90</v>
      </c>
      <c r="E24" s="21" t="s">
        <v>435</v>
      </c>
      <c r="F24" s="32">
        <f>L24</f>
        <v>15.755649288902463</v>
      </c>
      <c r="G24" s="22" t="s">
        <v>93</v>
      </c>
      <c r="H24" s="23">
        <v>4290</v>
      </c>
      <c r="I24" s="23">
        <v>66630</v>
      </c>
      <c r="J24" s="23">
        <v>40.864969000000002</v>
      </c>
      <c r="K24" s="26">
        <f>I24*J24%</f>
        <v>27228.328844700001</v>
      </c>
      <c r="L24" s="23">
        <f>H24/K24*100</f>
        <v>15.755649288902463</v>
      </c>
      <c r="M24" s="23">
        <v>50481.334000000003</v>
      </c>
      <c r="N24" s="23">
        <v>15859.22</v>
      </c>
      <c r="O24" s="30" t="s">
        <v>297</v>
      </c>
    </row>
    <row r="25" spans="1:15" ht="21" customHeight="1" x14ac:dyDescent="0.25">
      <c r="A25" s="21" t="str">
        <f>LEFT(B25,1)</f>
        <v>S</v>
      </c>
      <c r="B25" s="21" t="s">
        <v>385</v>
      </c>
      <c r="C25" s="21" t="str">
        <f>LEFT(D25,3)</f>
        <v>CAL</v>
      </c>
      <c r="D25" s="22" t="s">
        <v>8</v>
      </c>
      <c r="E25" s="21" t="s">
        <v>436</v>
      </c>
      <c r="F25" s="32">
        <f>L25</f>
        <v>14.919896534597784</v>
      </c>
      <c r="G25" s="22" t="s">
        <v>9</v>
      </c>
      <c r="H25" s="23">
        <v>1576</v>
      </c>
      <c r="I25" s="23">
        <v>23179</v>
      </c>
      <c r="J25" s="23">
        <v>45.571750000000002</v>
      </c>
      <c r="K25" s="26">
        <f>I25*J25%</f>
        <v>10563.0759325</v>
      </c>
      <c r="L25" s="23">
        <f>H25/K25*100</f>
        <v>14.919896534597784</v>
      </c>
      <c r="M25" s="23">
        <v>46685.940999999999</v>
      </c>
      <c r="N25" s="23">
        <v>16990.748</v>
      </c>
      <c r="O25" s="30" t="s">
        <v>298</v>
      </c>
    </row>
    <row r="26" spans="1:15" ht="21" customHeight="1" x14ac:dyDescent="0.25">
      <c r="A26" s="21" t="str">
        <f>LEFT(B26,1)</f>
        <v>S</v>
      </c>
      <c r="B26" s="21" t="s">
        <v>385</v>
      </c>
      <c r="C26" s="21" t="str">
        <f>LEFT(D26,3)</f>
        <v>ABR</v>
      </c>
      <c r="D26" s="22" t="s">
        <v>0</v>
      </c>
      <c r="E26" s="21" t="str">
        <f>LEFT(G26,5)</f>
        <v>CHIET</v>
      </c>
      <c r="F26" s="32">
        <f>L26</f>
        <v>12.89911288916697</v>
      </c>
      <c r="G26" s="22" t="s">
        <v>1</v>
      </c>
      <c r="H26" s="23">
        <v>1802</v>
      </c>
      <c r="I26" s="23">
        <v>24908</v>
      </c>
      <c r="J26" s="23">
        <v>56.086208999999997</v>
      </c>
      <c r="K26" s="26">
        <f>I26*J26%</f>
        <v>13969.95293772</v>
      </c>
      <c r="L26" s="23">
        <f>H26/K26*100</f>
        <v>12.89911288916697</v>
      </c>
      <c r="M26" s="23">
        <v>54647.021999999997</v>
      </c>
      <c r="N26" s="23">
        <v>22119.366000000002</v>
      </c>
      <c r="O26" s="30" t="s">
        <v>299</v>
      </c>
    </row>
    <row r="27" spans="1:15" ht="21" customHeight="1" x14ac:dyDescent="0.25">
      <c r="A27" s="21" t="str">
        <f>LEFT(B27,1)</f>
        <v>N</v>
      </c>
      <c r="B27" s="21" t="s">
        <v>387</v>
      </c>
      <c r="C27" s="21" t="str">
        <f>LEFT(D27,3)</f>
        <v>LOM</v>
      </c>
      <c r="D27" s="22" t="s">
        <v>49</v>
      </c>
      <c r="E27" s="21" t="str">
        <f>LEFT(G27,5)</f>
        <v>COMO</v>
      </c>
      <c r="F27" s="32">
        <f>L27</f>
        <v>8.3750667988641521</v>
      </c>
      <c r="G27" s="22" t="s">
        <v>52</v>
      </c>
      <c r="H27" s="23">
        <v>1499</v>
      </c>
      <c r="I27" s="23">
        <v>35602</v>
      </c>
      <c r="J27" s="23">
        <v>50.273480999999997</v>
      </c>
      <c r="K27" s="26">
        <f>I27*J27%</f>
        <v>17898.364705619999</v>
      </c>
      <c r="L27" s="23">
        <f>H27/K27*100</f>
        <v>8.3750667988641521</v>
      </c>
      <c r="M27" s="23">
        <v>63591.582000000002</v>
      </c>
      <c r="N27" s="23">
        <v>24709.448</v>
      </c>
      <c r="O27" s="30" t="s">
        <v>300</v>
      </c>
    </row>
    <row r="28" spans="1:15" ht="21" customHeight="1" x14ac:dyDescent="0.25">
      <c r="A28" s="21" t="str">
        <f>LEFT(B28,1)</f>
        <v>S</v>
      </c>
      <c r="B28" s="21" t="s">
        <v>385</v>
      </c>
      <c r="C28" s="21" t="str">
        <f>LEFT(D28,3)</f>
        <v>CAL</v>
      </c>
      <c r="D28" s="22" t="s">
        <v>8</v>
      </c>
      <c r="E28" s="21" t="str">
        <f>LEFT(G28,5)</f>
        <v>COSEN</v>
      </c>
      <c r="F28" s="32">
        <f>L28</f>
        <v>13.977605545739225</v>
      </c>
      <c r="G28" s="22" t="s">
        <v>10</v>
      </c>
      <c r="H28" s="23">
        <v>2817</v>
      </c>
      <c r="I28" s="23">
        <v>45376</v>
      </c>
      <c r="J28" s="23">
        <v>44.414814999999997</v>
      </c>
      <c r="K28" s="26">
        <f>I28*J28%</f>
        <v>20153.666454399998</v>
      </c>
      <c r="L28" s="23">
        <f>H28/K28*100</f>
        <v>13.977605545739225</v>
      </c>
      <c r="M28" s="23">
        <v>44826.101000000002</v>
      </c>
      <c r="N28" s="23">
        <v>13942.545</v>
      </c>
      <c r="O28" s="30" t="s">
        <v>301</v>
      </c>
    </row>
    <row r="29" spans="1:15" ht="21" customHeight="1" x14ac:dyDescent="0.25">
      <c r="A29" s="21" t="str">
        <f>LEFT(B29,1)</f>
        <v>N</v>
      </c>
      <c r="B29" s="21" t="s">
        <v>387</v>
      </c>
      <c r="C29" s="21" t="str">
        <f>LEFT(D29,3)</f>
        <v>LOM</v>
      </c>
      <c r="D29" s="22" t="s">
        <v>49</v>
      </c>
      <c r="E29" s="21" t="str">
        <f>LEFT(G29,5)</f>
        <v>CREMO</v>
      </c>
      <c r="F29" s="32">
        <f>L29</f>
        <v>7.5672903989242188</v>
      </c>
      <c r="G29" s="22" t="s">
        <v>53</v>
      </c>
      <c r="H29" s="23">
        <v>926</v>
      </c>
      <c r="I29" s="23">
        <v>22289</v>
      </c>
      <c r="J29" s="23">
        <v>54.900967999999999</v>
      </c>
      <c r="K29" s="26">
        <f>I29*J29%</f>
        <v>12236.876757519998</v>
      </c>
      <c r="L29" s="23">
        <f>H29/K29*100</f>
        <v>7.5672903989242188</v>
      </c>
      <c r="M29" s="23">
        <v>69597.044999999998</v>
      </c>
      <c r="N29" s="23">
        <v>26763.632000000001</v>
      </c>
      <c r="O29" s="30" t="s">
        <v>302</v>
      </c>
    </row>
    <row r="30" spans="1:15" ht="21" customHeight="1" x14ac:dyDescent="0.25">
      <c r="A30" s="21" t="str">
        <f>LEFT(B30,1)</f>
        <v>S</v>
      </c>
      <c r="B30" s="21" t="s">
        <v>385</v>
      </c>
      <c r="C30" s="21" t="str">
        <f>LEFT(D30,3)</f>
        <v>CAL</v>
      </c>
      <c r="D30" s="22" t="s">
        <v>8</v>
      </c>
      <c r="E30" s="21" t="str">
        <f>LEFT(G30,5)</f>
        <v>CROTO</v>
      </c>
      <c r="F30" s="32">
        <f>L30</f>
        <v>11.207750744963411</v>
      </c>
      <c r="G30" s="22" t="s">
        <v>11</v>
      </c>
      <c r="H30" s="23">
        <v>481</v>
      </c>
      <c r="I30" s="23">
        <v>10244</v>
      </c>
      <c r="J30" s="23">
        <v>41.894503</v>
      </c>
      <c r="K30" s="26">
        <f>I30*J30%</f>
        <v>4291.67288732</v>
      </c>
      <c r="L30" s="23">
        <f>H30/K30*100</f>
        <v>11.207750744963411</v>
      </c>
      <c r="M30" s="23">
        <v>46187.396000000001</v>
      </c>
      <c r="N30" s="23">
        <v>14059.326999999999</v>
      </c>
      <c r="O30" s="30" t="s">
        <v>303</v>
      </c>
    </row>
    <row r="31" spans="1:15" ht="21" customHeight="1" x14ac:dyDescent="0.25">
      <c r="A31" s="21" t="str">
        <f>LEFT(B31,1)</f>
        <v>N</v>
      </c>
      <c r="B31" s="21" t="s">
        <v>387</v>
      </c>
      <c r="C31" s="21" t="str">
        <f>LEFT(D31,3)</f>
        <v>PIE</v>
      </c>
      <c r="D31" s="22" t="s">
        <v>70</v>
      </c>
      <c r="E31" s="21" t="str">
        <f>LEFT(G31,5)</f>
        <v>CUNEO</v>
      </c>
      <c r="F31" s="32">
        <f>L31</f>
        <v>7.7763830914934902</v>
      </c>
      <c r="G31" s="22" t="s">
        <v>74</v>
      </c>
      <c r="H31" s="23">
        <v>1523</v>
      </c>
      <c r="I31" s="23">
        <v>36356</v>
      </c>
      <c r="J31" s="23">
        <v>53.869898999999997</v>
      </c>
      <c r="K31" s="26">
        <f>I31*J31%</f>
        <v>19584.94048044</v>
      </c>
      <c r="L31" s="23">
        <f>H31/K31*100</f>
        <v>7.7763830914934902</v>
      </c>
      <c r="M31" s="23">
        <v>61647.175000000003</v>
      </c>
      <c r="N31" s="23">
        <v>28116.463</v>
      </c>
      <c r="O31" s="30" t="s">
        <v>304</v>
      </c>
    </row>
    <row r="32" spans="1:15" ht="21" customHeight="1" x14ac:dyDescent="0.25">
      <c r="A32" s="21" t="str">
        <f>LEFT(B32,1)</f>
        <v>I</v>
      </c>
      <c r="B32" s="21" t="s">
        <v>388</v>
      </c>
      <c r="C32" s="21" t="str">
        <f>LEFT(D32,3)</f>
        <v>SIC</v>
      </c>
      <c r="D32" s="22" t="s">
        <v>90</v>
      </c>
      <c r="E32" s="21" t="str">
        <f>LEFT(G32,5)</f>
        <v>ENNA</v>
      </c>
      <c r="F32" s="32">
        <f>L32</f>
        <v>17.063648152740932</v>
      </c>
      <c r="G32" s="22" t="s">
        <v>94</v>
      </c>
      <c r="H32" s="23">
        <v>735</v>
      </c>
      <c r="I32" s="23">
        <v>10526</v>
      </c>
      <c r="J32" s="23">
        <v>40.921551000000001</v>
      </c>
      <c r="K32" s="26">
        <f>I32*J32%</f>
        <v>4307.4024582600005</v>
      </c>
      <c r="L32" s="23">
        <f>H32/K32*100</f>
        <v>17.063648152740932</v>
      </c>
      <c r="M32" s="23">
        <v>51059.078000000001</v>
      </c>
      <c r="N32" s="23">
        <v>13815.275</v>
      </c>
      <c r="O32" s="30" t="s">
        <v>305</v>
      </c>
    </row>
    <row r="33" spans="1:15" ht="21" customHeight="1" x14ac:dyDescent="0.25">
      <c r="A33" s="21" t="str">
        <f>LEFT(B33,1)</f>
        <v>C</v>
      </c>
      <c r="B33" s="21" t="s">
        <v>386</v>
      </c>
      <c r="C33" s="21" t="str">
        <f>LEFT(D33,3)</f>
        <v>MAR</v>
      </c>
      <c r="D33" s="22" t="s">
        <v>61</v>
      </c>
      <c r="E33" s="21" t="str">
        <f>LEFT(G33,5)</f>
        <v>FERMO</v>
      </c>
      <c r="F33" s="32">
        <f>L33</f>
        <v>6.1937643610538506</v>
      </c>
      <c r="G33" s="22" t="s">
        <v>64</v>
      </c>
      <c r="H33" s="23">
        <v>431</v>
      </c>
      <c r="I33" s="23">
        <v>11295</v>
      </c>
      <c r="J33" s="23">
        <v>61.607892999999997</v>
      </c>
      <c r="K33" s="26">
        <f>I33*J33%</f>
        <v>6958.6115143500001</v>
      </c>
      <c r="L33" s="23">
        <f>H33/K33*100</f>
        <v>6.1937643610538506</v>
      </c>
      <c r="M33" s="23">
        <v>53883.385000000002</v>
      </c>
      <c r="N33" s="23">
        <v>22205.367999999999</v>
      </c>
      <c r="O33" s="30" t="s">
        <v>306</v>
      </c>
    </row>
    <row r="34" spans="1:15" ht="21" customHeight="1" x14ac:dyDescent="0.25">
      <c r="A34" s="21" t="str">
        <f>LEFT(B34,1)</f>
        <v>N</v>
      </c>
      <c r="B34" s="21" t="s">
        <v>387</v>
      </c>
      <c r="C34" s="21" t="str">
        <f>LEFT(D34,3)</f>
        <v>EMI</v>
      </c>
      <c r="D34" s="22" t="s">
        <v>25</v>
      </c>
      <c r="E34" s="21" t="str">
        <f>LEFT(G34,5)</f>
        <v>FERRA</v>
      </c>
      <c r="F34" s="32">
        <f>L34</f>
        <v>10.451544689069493</v>
      </c>
      <c r="G34" s="22" t="s">
        <v>27</v>
      </c>
      <c r="H34" s="23">
        <v>1441</v>
      </c>
      <c r="I34" s="23">
        <v>23908</v>
      </c>
      <c r="J34" s="23">
        <v>57.668711999999999</v>
      </c>
      <c r="K34" s="26">
        <f>I34*J34%</f>
        <v>13787.435664959999</v>
      </c>
      <c r="L34" s="23">
        <f>H34/K34*100</f>
        <v>10.451544689069493</v>
      </c>
      <c r="M34" s="23">
        <v>61991.858</v>
      </c>
      <c r="N34" s="23">
        <v>23793.96</v>
      </c>
      <c r="O34" s="30" t="s">
        <v>307</v>
      </c>
    </row>
    <row r="35" spans="1:15" ht="21" customHeight="1" x14ac:dyDescent="0.25">
      <c r="A35" s="21" t="str">
        <f>LEFT(B35,1)</f>
        <v>C</v>
      </c>
      <c r="B35" s="21" t="s">
        <v>386</v>
      </c>
      <c r="C35" s="21" t="str">
        <f>LEFT(D35,3)</f>
        <v>TOS</v>
      </c>
      <c r="D35" s="22" t="s">
        <v>100</v>
      </c>
      <c r="E35" s="21" t="str">
        <f>LEFT(G35,5)</f>
        <v>FIREN</v>
      </c>
      <c r="F35" s="32">
        <f>L35</f>
        <v>10.047298453423101</v>
      </c>
      <c r="G35" s="22" t="s">
        <v>102</v>
      </c>
      <c r="H35" s="23">
        <v>3911</v>
      </c>
      <c r="I35" s="23">
        <v>59938</v>
      </c>
      <c r="J35" s="23">
        <v>64.943585999999996</v>
      </c>
      <c r="K35" s="26">
        <f>I35*J35%</f>
        <v>38925.886576680001</v>
      </c>
      <c r="L35" s="23">
        <f>H35/K35*100</f>
        <v>10.047298453423101</v>
      </c>
      <c r="M35" s="23">
        <v>65205.014999999999</v>
      </c>
      <c r="N35" s="23">
        <v>32676.465</v>
      </c>
      <c r="O35" s="30" t="s">
        <v>308</v>
      </c>
    </row>
    <row r="36" spans="1:15" ht="21" customHeight="1" x14ac:dyDescent="0.25">
      <c r="A36" s="21" t="str">
        <f>LEFT(B36,1)</f>
        <v>S</v>
      </c>
      <c r="B36" s="21" t="s">
        <v>385</v>
      </c>
      <c r="C36" s="21" t="str">
        <f>LEFT(D36,3)</f>
        <v>PUG</v>
      </c>
      <c r="D36" s="22" t="s">
        <v>78</v>
      </c>
      <c r="E36" s="21" t="str">
        <f>LEFT(G36,5)</f>
        <v>FOGGI</v>
      </c>
      <c r="F36" s="32">
        <f>L36</f>
        <v>15.266563975731815</v>
      </c>
      <c r="G36" s="22" t="s">
        <v>82</v>
      </c>
      <c r="H36" s="23">
        <v>2332</v>
      </c>
      <c r="I36" s="23">
        <v>36768</v>
      </c>
      <c r="J36" s="23">
        <v>41.544854000000001</v>
      </c>
      <c r="K36" s="26">
        <f>I36*J36%</f>
        <v>15275.211918720001</v>
      </c>
      <c r="L36" s="23">
        <f>H36/K36*100</f>
        <v>15.266563975731815</v>
      </c>
      <c r="M36" s="23">
        <v>49751.097999999998</v>
      </c>
      <c r="N36" s="23">
        <v>15509.196</v>
      </c>
      <c r="O36" s="30" t="s">
        <v>309</v>
      </c>
    </row>
    <row r="37" spans="1:15" ht="21" customHeight="1" x14ac:dyDescent="0.25">
      <c r="A37" s="21" t="str">
        <f>LEFT(B37,1)</f>
        <v>N</v>
      </c>
      <c r="B37" s="21" t="s">
        <v>387</v>
      </c>
      <c r="C37" s="21" t="str">
        <f>LEFT(D37,3)</f>
        <v>EMI</v>
      </c>
      <c r="D37" s="22" t="s">
        <v>25</v>
      </c>
      <c r="E37" s="21" t="str">
        <f>LEFT(G37,5)</f>
        <v>FORLI</v>
      </c>
      <c r="F37" s="32">
        <f>L37</f>
        <v>9.6372164024696918</v>
      </c>
      <c r="G37" s="22" t="s">
        <v>415</v>
      </c>
      <c r="H37" s="23">
        <v>1303</v>
      </c>
      <c r="I37" s="23">
        <v>23826</v>
      </c>
      <c r="J37" s="23">
        <v>56.746837999999997</v>
      </c>
      <c r="K37" s="26">
        <f>I37*J37%</f>
        <v>13520.501621879999</v>
      </c>
      <c r="L37" s="23">
        <f>H37/K37*100</f>
        <v>9.6372164024696918</v>
      </c>
      <c r="M37" s="23">
        <v>61895.330999999998</v>
      </c>
      <c r="N37" s="23">
        <v>28208.448</v>
      </c>
      <c r="O37" s="30" t="s">
        <v>440</v>
      </c>
    </row>
    <row r="38" spans="1:15" ht="21" customHeight="1" x14ac:dyDescent="0.25">
      <c r="A38" s="21" t="str">
        <f>LEFT(B38,1)</f>
        <v>C</v>
      </c>
      <c r="B38" s="21" t="s">
        <v>386</v>
      </c>
      <c r="C38" s="21" t="str">
        <f>LEFT(D38,3)</f>
        <v>LAZ</v>
      </c>
      <c r="D38" s="22" t="s">
        <v>39</v>
      </c>
      <c r="E38" s="21" t="str">
        <f>LEFT(G38,5)</f>
        <v>FROSI</v>
      </c>
      <c r="F38" s="32">
        <f>L38</f>
        <v>16.667054655058202</v>
      </c>
      <c r="G38" s="22" t="s">
        <v>40</v>
      </c>
      <c r="H38" s="23">
        <v>2483</v>
      </c>
      <c r="I38" s="23">
        <v>32081</v>
      </c>
      <c r="J38" s="23">
        <v>46.437621</v>
      </c>
      <c r="K38" s="26">
        <f>I38*J38%</f>
        <v>14897.653193010001</v>
      </c>
      <c r="L38" s="23">
        <f>H38/K38*100</f>
        <v>16.667054655058202</v>
      </c>
      <c r="M38" s="23">
        <v>55514.838000000003</v>
      </c>
      <c r="N38" s="23">
        <v>19879.705999999998</v>
      </c>
      <c r="O38" s="30" t="s">
        <v>311</v>
      </c>
    </row>
    <row r="39" spans="1:15" ht="21" customHeight="1" x14ac:dyDescent="0.25">
      <c r="A39" s="21" t="str">
        <f>LEFT(B39,1)</f>
        <v>N</v>
      </c>
      <c r="B39" s="21" t="s">
        <v>387</v>
      </c>
      <c r="C39" s="21" t="str">
        <f>LEFT(D39,3)</f>
        <v>LIG</v>
      </c>
      <c r="D39" s="22" t="s">
        <v>44</v>
      </c>
      <c r="E39" s="21" t="str">
        <f>LEFT(G39,5)</f>
        <v>GENOV</v>
      </c>
      <c r="F39" s="32">
        <f>L39</f>
        <v>11.07993095436804</v>
      </c>
      <c r="G39" s="22" t="s">
        <v>45</v>
      </c>
      <c r="H39" s="23">
        <v>3733</v>
      </c>
      <c r="I39" s="23">
        <v>54814</v>
      </c>
      <c r="J39" s="23">
        <v>61.465220000000002</v>
      </c>
      <c r="K39" s="26">
        <f>I39*J39%</f>
        <v>33691.545690799998</v>
      </c>
      <c r="L39" s="23">
        <f>H39/K39*100</f>
        <v>11.07993095436804</v>
      </c>
      <c r="M39" s="23">
        <v>66459.425000000003</v>
      </c>
      <c r="N39" s="23">
        <v>30881.791000000001</v>
      </c>
      <c r="O39" s="30" t="s">
        <v>312</v>
      </c>
    </row>
    <row r="40" spans="1:15" ht="21" customHeight="1" x14ac:dyDescent="0.25">
      <c r="A40" s="21" t="str">
        <f>LEFT(B40,1)</f>
        <v>N</v>
      </c>
      <c r="B40" s="21" t="s">
        <v>387</v>
      </c>
      <c r="C40" s="21" t="str">
        <f>LEFT(D40,3)</f>
        <v>FRI</v>
      </c>
      <c r="D40" s="22" t="s">
        <v>34</v>
      </c>
      <c r="E40" s="21" t="str">
        <f>LEFT(G40,5)</f>
        <v>GORIZ</v>
      </c>
      <c r="F40" s="32">
        <f>L40</f>
        <v>11.114594451661288</v>
      </c>
      <c r="G40" s="22" t="s">
        <v>35</v>
      </c>
      <c r="H40" s="23">
        <v>494</v>
      </c>
      <c r="I40" s="23">
        <v>8489</v>
      </c>
      <c r="J40" s="23">
        <v>52.357246000000004</v>
      </c>
      <c r="K40" s="26">
        <f>I40*J40%</f>
        <v>4444.6066129400006</v>
      </c>
      <c r="L40" s="23">
        <f>H40/K40*100</f>
        <v>11.114594451661288</v>
      </c>
      <c r="M40" s="23">
        <v>61540.832000000002</v>
      </c>
      <c r="N40" s="23">
        <v>24484.46</v>
      </c>
      <c r="O40" s="30" t="s">
        <v>313</v>
      </c>
    </row>
    <row r="41" spans="1:15" ht="21" customHeight="1" x14ac:dyDescent="0.25">
      <c r="A41" s="21" t="str">
        <f>LEFT(B41,1)</f>
        <v>C</v>
      </c>
      <c r="B41" s="21" t="s">
        <v>386</v>
      </c>
      <c r="C41" s="21" t="str">
        <f>LEFT(D41,3)</f>
        <v>TOS</v>
      </c>
      <c r="D41" s="22" t="s">
        <v>100</v>
      </c>
      <c r="E41" s="21" t="str">
        <f>LEFT(G41,5)</f>
        <v>GROSS</v>
      </c>
      <c r="F41" s="32">
        <f>L41</f>
        <v>9.2658596617249955</v>
      </c>
      <c r="G41" s="22" t="s">
        <v>103</v>
      </c>
      <c r="H41" s="23">
        <v>823</v>
      </c>
      <c r="I41" s="23">
        <v>15032</v>
      </c>
      <c r="J41" s="23">
        <v>59.087736</v>
      </c>
      <c r="K41" s="26">
        <f>I41*J41%</f>
        <v>8882.06847552</v>
      </c>
      <c r="L41" s="23">
        <f>H41/K41*100</f>
        <v>9.2658596617249955</v>
      </c>
      <c r="M41" s="23">
        <v>53182.178</v>
      </c>
      <c r="N41" s="23">
        <v>21720.620999999999</v>
      </c>
      <c r="O41" s="30" t="s">
        <v>314</v>
      </c>
    </row>
    <row r="42" spans="1:15" ht="21" customHeight="1" x14ac:dyDescent="0.25">
      <c r="A42" s="21" t="str">
        <f>LEFT(B42,1)</f>
        <v>N</v>
      </c>
      <c r="B42" s="21" t="s">
        <v>387</v>
      </c>
      <c r="C42" s="21" t="str">
        <f>LEFT(D42,3)</f>
        <v>LIG</v>
      </c>
      <c r="D42" s="22" t="s">
        <v>44</v>
      </c>
      <c r="E42" s="21" t="str">
        <f>LEFT(G42,5)</f>
        <v>IMPER</v>
      </c>
      <c r="F42" s="32">
        <f>L42</f>
        <v>10.359697332961629</v>
      </c>
      <c r="G42" s="22" t="s">
        <v>46</v>
      </c>
      <c r="H42" s="23">
        <v>790</v>
      </c>
      <c r="I42" s="23">
        <v>13980</v>
      </c>
      <c r="J42" s="23">
        <v>54.547249000000001</v>
      </c>
      <c r="K42" s="26">
        <f>I42*J42%</f>
        <v>7625.7054101999993</v>
      </c>
      <c r="L42" s="23">
        <f>H42/K42*100</f>
        <v>10.359697332961629</v>
      </c>
      <c r="M42" s="23">
        <v>60256.023000000001</v>
      </c>
      <c r="N42" s="23">
        <v>21224.008000000002</v>
      </c>
      <c r="O42" s="30" t="s">
        <v>315</v>
      </c>
    </row>
    <row r="43" spans="1:15" ht="21" customHeight="1" x14ac:dyDescent="0.25">
      <c r="A43" s="21" t="str">
        <f>LEFT(B43,1)</f>
        <v>S</v>
      </c>
      <c r="B43" s="21" t="s">
        <v>385</v>
      </c>
      <c r="C43" s="21" t="str">
        <f>LEFT(D43,3)</f>
        <v>MOL</v>
      </c>
      <c r="D43" s="22" t="s">
        <v>67</v>
      </c>
      <c r="E43" s="21" t="str">
        <f>LEFT(G43,5)</f>
        <v>ISERN</v>
      </c>
      <c r="F43" s="32">
        <f>L43</f>
        <v>17.072686192554965</v>
      </c>
      <c r="G43" s="22" t="s">
        <v>69</v>
      </c>
      <c r="H43" s="23">
        <v>505</v>
      </c>
      <c r="I43" s="23">
        <v>5873</v>
      </c>
      <c r="J43" s="23">
        <v>50.365079000000001</v>
      </c>
      <c r="K43" s="26">
        <f>I43*J43%</f>
        <v>2957.9410896700001</v>
      </c>
      <c r="L43" s="23">
        <f>H43/K43*100</f>
        <v>17.072686192554965</v>
      </c>
      <c r="M43" s="23">
        <v>50864.936999999998</v>
      </c>
      <c r="N43" s="23">
        <v>17191.285</v>
      </c>
      <c r="O43" s="30" t="s">
        <v>316</v>
      </c>
    </row>
    <row r="44" spans="1:15" ht="21" customHeight="1" x14ac:dyDescent="0.25">
      <c r="A44" s="21" t="str">
        <f>LEFT(B44,1)</f>
        <v>N</v>
      </c>
      <c r="B44" s="21" t="s">
        <v>387</v>
      </c>
      <c r="C44" s="21" t="str">
        <f>LEFT(D44,3)</f>
        <v>LIG</v>
      </c>
      <c r="D44" s="22" t="s">
        <v>44</v>
      </c>
      <c r="E44" s="21" t="str">
        <f>LEFT(G44,5)</f>
        <v>LA SP</v>
      </c>
      <c r="F44" s="32">
        <f>L44</f>
        <v>10.135741704929789</v>
      </c>
      <c r="G44" s="22" t="s">
        <v>47</v>
      </c>
      <c r="H44" s="23">
        <v>768</v>
      </c>
      <c r="I44" s="23">
        <v>13623</v>
      </c>
      <c r="J44" s="23">
        <v>55.620249000000001</v>
      </c>
      <c r="K44" s="26">
        <f>I44*J44%</f>
        <v>7577.1465212699995</v>
      </c>
      <c r="L44" s="23">
        <f>H44/K44*100</f>
        <v>10.135741704929789</v>
      </c>
      <c r="M44" s="23">
        <v>65223.394</v>
      </c>
      <c r="N44" s="23">
        <v>26868.848999999998</v>
      </c>
      <c r="O44" s="30" t="s">
        <v>402</v>
      </c>
    </row>
    <row r="45" spans="1:15" ht="21" customHeight="1" x14ac:dyDescent="0.25">
      <c r="A45" s="21" t="str">
        <f>LEFT(B45,1)</f>
        <v>S</v>
      </c>
      <c r="B45" s="21" t="s">
        <v>385</v>
      </c>
      <c r="C45" s="21" t="str">
        <f>LEFT(D45,3)</f>
        <v>ABR</v>
      </c>
      <c r="D45" s="22" t="s">
        <v>0</v>
      </c>
      <c r="E45" s="21" t="str">
        <f>LEFT(G45,5)</f>
        <v>L'AQU</v>
      </c>
      <c r="F45" s="32">
        <f>L45</f>
        <v>13.767981319603701</v>
      </c>
      <c r="G45" s="22" t="s">
        <v>2</v>
      </c>
      <c r="H45" s="23">
        <v>1616</v>
      </c>
      <c r="I45" s="23">
        <v>20279</v>
      </c>
      <c r="J45" s="23">
        <v>57.879471000000002</v>
      </c>
      <c r="K45" s="26">
        <f>I45*J45%</f>
        <v>11737.37792409</v>
      </c>
      <c r="L45" s="23">
        <f>H45/K45*100</f>
        <v>13.767981319603701</v>
      </c>
      <c r="M45" s="23">
        <v>56059.504000000001</v>
      </c>
      <c r="N45" s="23">
        <v>21545.671999999999</v>
      </c>
      <c r="O45" s="30" t="s">
        <v>318</v>
      </c>
    </row>
    <row r="46" spans="1:15" ht="21" customHeight="1" x14ac:dyDescent="0.25">
      <c r="A46" s="21" t="str">
        <f>LEFT(B46,1)</f>
        <v>C</v>
      </c>
      <c r="B46" s="21" t="s">
        <v>386</v>
      </c>
      <c r="C46" s="21" t="str">
        <f>LEFT(D46,3)</f>
        <v>LAZ</v>
      </c>
      <c r="D46" s="22" t="s">
        <v>39</v>
      </c>
      <c r="E46" s="21" t="str">
        <f>LEFT(G46,5)</f>
        <v>LATIN</v>
      </c>
      <c r="F46" s="32">
        <f>L46</f>
        <v>10.48783128016278</v>
      </c>
      <c r="G46" s="22" t="s">
        <v>41</v>
      </c>
      <c r="H46" s="23">
        <v>1736</v>
      </c>
      <c r="I46" s="23">
        <v>33715</v>
      </c>
      <c r="J46" s="23">
        <v>49.095407000000002</v>
      </c>
      <c r="K46" s="26">
        <f>I46*J46%</f>
        <v>16552.516470049999</v>
      </c>
      <c r="L46" s="23">
        <f>H46/K46*100</f>
        <v>10.48783128016278</v>
      </c>
      <c r="M46" s="23">
        <v>54704.748</v>
      </c>
      <c r="N46" s="23">
        <v>19840.705999999998</v>
      </c>
      <c r="O46" s="30" t="s">
        <v>319</v>
      </c>
    </row>
    <row r="47" spans="1:15" ht="21" customHeight="1" x14ac:dyDescent="0.25">
      <c r="A47" s="21" t="str">
        <f>LEFT(B47,1)</f>
        <v>S</v>
      </c>
      <c r="B47" s="21" t="s">
        <v>385</v>
      </c>
      <c r="C47" s="21" t="str">
        <f>LEFT(D47,3)</f>
        <v>PUG</v>
      </c>
      <c r="D47" s="22" t="s">
        <v>78</v>
      </c>
      <c r="E47" s="21" t="str">
        <f>LEFT(G47,5)</f>
        <v>LECCE</v>
      </c>
      <c r="F47" s="32">
        <f>L47</f>
        <v>11.662817901381354</v>
      </c>
      <c r="G47" s="22" t="s">
        <v>83</v>
      </c>
      <c r="H47" s="23">
        <v>2416</v>
      </c>
      <c r="I47" s="23">
        <v>49516</v>
      </c>
      <c r="J47" s="23">
        <v>41.835780999999997</v>
      </c>
      <c r="K47" s="26">
        <f>I47*J47%</f>
        <v>20715.405319959998</v>
      </c>
      <c r="L47" s="23">
        <f>H47/K47*100</f>
        <v>11.662817901381354</v>
      </c>
      <c r="M47" s="23">
        <v>45073.608</v>
      </c>
      <c r="N47" s="23">
        <v>14220.183999999999</v>
      </c>
      <c r="O47" s="30" t="s">
        <v>320</v>
      </c>
    </row>
    <row r="48" spans="1:15" ht="21" customHeight="1" x14ac:dyDescent="0.25">
      <c r="A48" s="21" t="str">
        <f>LEFT(B48,1)</f>
        <v>N</v>
      </c>
      <c r="B48" s="21" t="s">
        <v>387</v>
      </c>
      <c r="C48" s="21" t="str">
        <f>LEFT(D48,3)</f>
        <v>LOM</v>
      </c>
      <c r="D48" s="22" t="s">
        <v>49</v>
      </c>
      <c r="E48" s="21" t="str">
        <f>LEFT(G48,5)</f>
        <v>LECCO</v>
      </c>
      <c r="F48" s="32">
        <f>L48</f>
        <v>7.7747940768329862</v>
      </c>
      <c r="G48" s="22" t="s">
        <v>54</v>
      </c>
      <c r="H48" s="23">
        <v>850</v>
      </c>
      <c r="I48" s="23">
        <v>20894</v>
      </c>
      <c r="J48" s="23">
        <v>52.324903999999997</v>
      </c>
      <c r="K48" s="26">
        <f>I48*J48%</f>
        <v>10932.765441759999</v>
      </c>
      <c r="L48" s="23">
        <f>H48/K48*100</f>
        <v>7.7747940768329862</v>
      </c>
      <c r="M48" s="23">
        <v>66483.398000000001</v>
      </c>
      <c r="N48" s="23">
        <v>26675.68</v>
      </c>
      <c r="O48" s="30" t="s">
        <v>321</v>
      </c>
    </row>
    <row r="49" spans="1:15" ht="21" customHeight="1" x14ac:dyDescent="0.25">
      <c r="A49" s="21" t="str">
        <f>LEFT(B49,1)</f>
        <v>C</v>
      </c>
      <c r="B49" s="21" t="s">
        <v>386</v>
      </c>
      <c r="C49" s="21" t="str">
        <f>LEFT(D49,3)</f>
        <v>TOS</v>
      </c>
      <c r="D49" s="22" t="s">
        <v>100</v>
      </c>
      <c r="E49" s="21" t="str">
        <f>LEFT(G49,5)</f>
        <v>LIVOR</v>
      </c>
      <c r="F49" s="32">
        <f>L49</f>
        <v>9.9446233863703561</v>
      </c>
      <c r="G49" s="22" t="s">
        <v>104</v>
      </c>
      <c r="H49" s="23">
        <v>1254</v>
      </c>
      <c r="I49" s="23">
        <v>21294</v>
      </c>
      <c r="J49" s="23">
        <v>59.217756000000001</v>
      </c>
      <c r="K49" s="26">
        <f>I49*J49%</f>
        <v>12609.82896264</v>
      </c>
      <c r="L49" s="23">
        <f>H49/K49*100</f>
        <v>9.9446233863703561</v>
      </c>
      <c r="M49" s="23">
        <v>59632.404999999999</v>
      </c>
      <c r="N49" s="23">
        <v>23757.578000000001</v>
      </c>
      <c r="O49" s="30" t="s">
        <v>322</v>
      </c>
    </row>
    <row r="50" spans="1:15" ht="21" customHeight="1" x14ac:dyDescent="0.25">
      <c r="A50" s="21" t="str">
        <f>LEFT(B50,1)</f>
        <v>N</v>
      </c>
      <c r="B50" s="21" t="s">
        <v>387</v>
      </c>
      <c r="C50" s="21" t="str">
        <f>LEFT(D50,3)</f>
        <v>LOM</v>
      </c>
      <c r="D50" s="22" t="s">
        <v>49</v>
      </c>
      <c r="E50" s="21" t="str">
        <f>LEFT(G50,5)</f>
        <v>LODI</v>
      </c>
      <c r="F50" s="32">
        <f>L50</f>
        <v>8.1550334622982756</v>
      </c>
      <c r="G50" s="22" t="s">
        <v>55</v>
      </c>
      <c r="H50" s="23">
        <v>591</v>
      </c>
      <c r="I50" s="23">
        <v>13503</v>
      </c>
      <c r="J50" s="23">
        <v>53.669983999999999</v>
      </c>
      <c r="K50" s="26">
        <f>I50*J50%</f>
        <v>7247.0579395200002</v>
      </c>
      <c r="L50" s="23">
        <f>H50/K50*100</f>
        <v>8.1550334622982756</v>
      </c>
      <c r="M50" s="23">
        <v>66839.422000000006</v>
      </c>
      <c r="N50" s="23">
        <v>23484.120999999999</v>
      </c>
      <c r="O50" s="30" t="s">
        <v>323</v>
      </c>
    </row>
    <row r="51" spans="1:15" ht="21" customHeight="1" x14ac:dyDescent="0.25">
      <c r="A51" s="21" t="str">
        <f>LEFT(B51,1)</f>
        <v>C</v>
      </c>
      <c r="B51" s="21" t="s">
        <v>386</v>
      </c>
      <c r="C51" s="21" t="str">
        <f>LEFT(D51,3)</f>
        <v>TOS</v>
      </c>
      <c r="D51" s="22" t="s">
        <v>100</v>
      </c>
      <c r="E51" s="21" t="str">
        <f>LEFT(G51,5)</f>
        <v>LUCCA</v>
      </c>
      <c r="F51" s="32">
        <f>L51</f>
        <v>10.664214834756329</v>
      </c>
      <c r="G51" s="22" t="s">
        <v>105</v>
      </c>
      <c r="H51" s="23">
        <v>1438</v>
      </c>
      <c r="I51" s="23">
        <v>24603</v>
      </c>
      <c r="J51" s="23">
        <v>54.807744999999997</v>
      </c>
      <c r="K51" s="26">
        <f>I51*J51%</f>
        <v>13484.34950235</v>
      </c>
      <c r="L51" s="23">
        <f>H51/K51*100</f>
        <v>10.664214834756329</v>
      </c>
      <c r="M51" s="23">
        <v>60578.75</v>
      </c>
      <c r="N51" s="23">
        <v>24690.571</v>
      </c>
      <c r="O51" s="30" t="s">
        <v>324</v>
      </c>
    </row>
    <row r="52" spans="1:15" ht="21" customHeight="1" x14ac:dyDescent="0.25">
      <c r="A52" s="21" t="str">
        <f>LEFT(B52,1)</f>
        <v>C</v>
      </c>
      <c r="B52" s="21" t="s">
        <v>386</v>
      </c>
      <c r="C52" s="21" t="str">
        <f>LEFT(D52,3)</f>
        <v>MAR</v>
      </c>
      <c r="D52" s="22" t="s">
        <v>61</v>
      </c>
      <c r="E52" s="21" t="str">
        <f>LEFT(G52,5)</f>
        <v>MACER</v>
      </c>
      <c r="F52" s="32">
        <f>L52</f>
        <v>9.125711066046307</v>
      </c>
      <c r="G52" s="22" t="s">
        <v>65</v>
      </c>
      <c r="H52" s="23">
        <v>1046</v>
      </c>
      <c r="I52" s="23">
        <v>19774</v>
      </c>
      <c r="J52" s="23">
        <v>57.965614000000002</v>
      </c>
      <c r="K52" s="26">
        <f>I52*J52%</f>
        <v>11462.120512359999</v>
      </c>
      <c r="L52" s="23">
        <f>H52/K52*100</f>
        <v>9.125711066046307</v>
      </c>
      <c r="M52" s="23">
        <v>55229.127999999997</v>
      </c>
      <c r="N52" s="23">
        <v>22534.037</v>
      </c>
      <c r="O52" s="30" t="s">
        <v>325</v>
      </c>
    </row>
    <row r="53" spans="1:15" ht="21" customHeight="1" x14ac:dyDescent="0.25">
      <c r="A53" s="21" t="str">
        <f>LEFT(B53,1)</f>
        <v>N</v>
      </c>
      <c r="B53" s="21" t="s">
        <v>387</v>
      </c>
      <c r="C53" s="21" t="str">
        <f>LEFT(D53,3)</f>
        <v>LOM</v>
      </c>
      <c r="D53" s="22" t="s">
        <v>49</v>
      </c>
      <c r="E53" s="21" t="str">
        <f>LEFT(G53,5)</f>
        <v>MANTO</v>
      </c>
      <c r="F53" s="32">
        <f>L53</f>
        <v>8.2392383699531386</v>
      </c>
      <c r="G53" s="22" t="s">
        <v>56</v>
      </c>
      <c r="H53" s="23">
        <v>1129</v>
      </c>
      <c r="I53" s="23">
        <v>24826</v>
      </c>
      <c r="J53" s="23">
        <v>55.195048999999997</v>
      </c>
      <c r="K53" s="26">
        <f>I53*J53%</f>
        <v>13702.722864739999</v>
      </c>
      <c r="L53" s="23">
        <f>H53/K53*100</f>
        <v>8.2392383699531386</v>
      </c>
      <c r="M53" s="23">
        <v>62047.913999999997</v>
      </c>
      <c r="N53" s="23">
        <v>27423.163</v>
      </c>
      <c r="O53" s="30" t="s">
        <v>326</v>
      </c>
    </row>
    <row r="54" spans="1:15" ht="21" customHeight="1" x14ac:dyDescent="0.25">
      <c r="A54" s="21" t="str">
        <f>LEFT(B54,1)</f>
        <v>C</v>
      </c>
      <c r="B54" s="21" t="s">
        <v>386</v>
      </c>
      <c r="C54" s="21" t="str">
        <f>LEFT(D54,3)</f>
        <v>TOS</v>
      </c>
      <c r="D54" s="22" t="s">
        <v>100</v>
      </c>
      <c r="E54" s="21" t="str">
        <f>LEFT(G54,5)</f>
        <v>MASSA</v>
      </c>
      <c r="F54" s="32">
        <f>L54</f>
        <v>11.007110070473745</v>
      </c>
      <c r="G54" s="22" t="s">
        <v>106</v>
      </c>
      <c r="H54" s="23">
        <v>791</v>
      </c>
      <c r="I54" s="23">
        <v>13217</v>
      </c>
      <c r="J54" s="23">
        <v>54.371371000000003</v>
      </c>
      <c r="K54" s="26">
        <f>I54*J54%</f>
        <v>7186.2641050700004</v>
      </c>
      <c r="L54" s="23">
        <f>H54/K54*100</f>
        <v>11.007110070473745</v>
      </c>
      <c r="M54" s="23">
        <v>58955.425999999999</v>
      </c>
      <c r="N54" s="23">
        <v>21465.514999999999</v>
      </c>
      <c r="O54" s="30" t="s">
        <v>441</v>
      </c>
    </row>
    <row r="55" spans="1:15" ht="21" customHeight="1" x14ac:dyDescent="0.25">
      <c r="A55" s="21" t="str">
        <f>LEFT(B55,1)</f>
        <v>S</v>
      </c>
      <c r="B55" s="21" t="s">
        <v>385</v>
      </c>
      <c r="C55" s="21" t="str">
        <f>LEFT(D55,3)</f>
        <v>BAS</v>
      </c>
      <c r="D55" s="22" t="s">
        <v>5</v>
      </c>
      <c r="E55" s="21" t="str">
        <f>LEFT(G55,5)</f>
        <v>MATER</v>
      </c>
      <c r="F55" s="32">
        <f>L55</f>
        <v>13.336066445454996</v>
      </c>
      <c r="G55" s="22" t="s">
        <v>6</v>
      </c>
      <c r="H55" s="23">
        <v>866</v>
      </c>
      <c r="I55" s="23">
        <v>12603</v>
      </c>
      <c r="J55" s="23">
        <v>51.524787000000003</v>
      </c>
      <c r="K55" s="26">
        <f>I55*J55%</f>
        <v>6493.6689056100004</v>
      </c>
      <c r="L55" s="23">
        <f>H55/K55*100</f>
        <v>13.336066445454996</v>
      </c>
      <c r="M55" s="23">
        <v>46066.851000000002</v>
      </c>
      <c r="N55" s="23">
        <v>15286.550999999999</v>
      </c>
      <c r="O55" s="30" t="s">
        <v>328</v>
      </c>
    </row>
    <row r="56" spans="1:15" ht="21" customHeight="1" x14ac:dyDescent="0.25">
      <c r="A56" s="21" t="str">
        <f>LEFT(B56,1)</f>
        <v>I</v>
      </c>
      <c r="B56" s="21" t="s">
        <v>388</v>
      </c>
      <c r="C56" s="21" t="str">
        <f>LEFT(D56,3)</f>
        <v>SIC</v>
      </c>
      <c r="D56" s="22" t="s">
        <v>90</v>
      </c>
      <c r="E56" s="21" t="str">
        <f>LEFT(G56,5)</f>
        <v>MESSI</v>
      </c>
      <c r="F56" s="32">
        <f>L56</f>
        <v>12.762166335495619</v>
      </c>
      <c r="G56" s="22" t="s">
        <v>95</v>
      </c>
      <c r="H56" s="23">
        <v>2170</v>
      </c>
      <c r="I56" s="23">
        <v>40918</v>
      </c>
      <c r="J56" s="23">
        <v>41.554774999999999</v>
      </c>
      <c r="K56" s="26">
        <f>I56*J56%</f>
        <v>17003.3828345</v>
      </c>
      <c r="L56" s="23">
        <f>H56/K56*100</f>
        <v>12.762166335495619</v>
      </c>
      <c r="M56" s="23">
        <v>50090.35</v>
      </c>
      <c r="N56" s="23">
        <v>15606.669</v>
      </c>
      <c r="O56" s="30" t="s">
        <v>329</v>
      </c>
    </row>
    <row r="57" spans="1:15" ht="21" customHeight="1" x14ac:dyDescent="0.25">
      <c r="A57" s="21" t="s">
        <v>437</v>
      </c>
      <c r="B57" s="21" t="s">
        <v>387</v>
      </c>
      <c r="C57" s="21" t="str">
        <f>LEFT(D57,3)</f>
        <v>DCM</v>
      </c>
      <c r="D57" s="22" t="s">
        <v>19</v>
      </c>
      <c r="E57" s="21" t="str">
        <f>LEFT(G57,5)</f>
        <v>MILAN</v>
      </c>
      <c r="F57" s="32">
        <f>L57</f>
        <v>9.2127491092689322</v>
      </c>
      <c r="G57" s="22" t="s">
        <v>20</v>
      </c>
      <c r="H57" s="23">
        <v>10335</v>
      </c>
      <c r="I57" s="23">
        <v>180650</v>
      </c>
      <c r="J57" s="23">
        <v>62.098809000000003</v>
      </c>
      <c r="K57" s="26">
        <f>I57*J57%</f>
        <v>112181.49845850001</v>
      </c>
      <c r="L57" s="23">
        <f>H57/K57*100</f>
        <v>9.2127491092689322</v>
      </c>
      <c r="M57" s="23">
        <v>78483.597999999998</v>
      </c>
      <c r="N57" s="23">
        <v>47068.178</v>
      </c>
      <c r="O57" s="30" t="s">
        <v>330</v>
      </c>
    </row>
    <row r="58" spans="1:15" ht="21" customHeight="1" x14ac:dyDescent="0.25">
      <c r="A58" s="21" t="str">
        <f>LEFT(B58,1)</f>
        <v>N</v>
      </c>
      <c r="B58" s="21" t="s">
        <v>387</v>
      </c>
      <c r="C58" s="21" t="str">
        <f>LEFT(D58,3)</f>
        <v>EMI</v>
      </c>
      <c r="D58" s="22" t="s">
        <v>25</v>
      </c>
      <c r="E58" s="21" t="str">
        <f>LEFT(G58,5)</f>
        <v>MODEN</v>
      </c>
      <c r="F58" s="32">
        <f>L58</f>
        <v>8.995158892323424</v>
      </c>
      <c r="G58" s="22" t="s">
        <v>28</v>
      </c>
      <c r="H58" s="23">
        <v>2237</v>
      </c>
      <c r="I58" s="23">
        <v>41452</v>
      </c>
      <c r="J58" s="23">
        <v>59.994529999999997</v>
      </c>
      <c r="K58" s="26">
        <f>I58*J58%</f>
        <v>24868.9325756</v>
      </c>
      <c r="L58" s="23">
        <f>H58/K58*100</f>
        <v>8.995158892323424</v>
      </c>
      <c r="M58" s="23">
        <v>70447.012000000002</v>
      </c>
      <c r="N58" s="23">
        <v>33902.561999999998</v>
      </c>
      <c r="O58" s="30" t="s">
        <v>331</v>
      </c>
    </row>
    <row r="59" spans="1:15" ht="21" customHeight="1" x14ac:dyDescent="0.25">
      <c r="A59" s="21" t="str">
        <f>LEFT(B59,1)</f>
        <v>N</v>
      </c>
      <c r="B59" s="21" t="s">
        <v>387</v>
      </c>
      <c r="C59" s="21" t="str">
        <f>LEFT(D59,3)</f>
        <v>LOM</v>
      </c>
      <c r="D59" s="22" t="s">
        <v>49</v>
      </c>
      <c r="E59" s="21" t="str">
        <f>LEFT(G59,5)</f>
        <v>MONZA</v>
      </c>
      <c r="F59" s="32">
        <f>L59</f>
        <v>6.0846629586774599</v>
      </c>
      <c r="G59" s="22" t="s">
        <v>57</v>
      </c>
      <c r="H59" s="23">
        <v>1759</v>
      </c>
      <c r="I59" s="23">
        <v>51484</v>
      </c>
      <c r="J59" s="23">
        <v>56.150939999999999</v>
      </c>
      <c r="K59" s="26">
        <f>I59*J59%</f>
        <v>28908.749949599998</v>
      </c>
      <c r="L59" s="23">
        <f>H59/K59*100</f>
        <v>6.0846629586774599</v>
      </c>
      <c r="M59" s="23">
        <v>67762.599000000002</v>
      </c>
      <c r="N59" s="23">
        <v>26605.119999999999</v>
      </c>
      <c r="O59" s="30" t="s">
        <v>403</v>
      </c>
    </row>
    <row r="60" spans="1:15" ht="21" customHeight="1" x14ac:dyDescent="0.25">
      <c r="A60" s="21" t="str">
        <f>LEFT(B60,1)</f>
        <v>S</v>
      </c>
      <c r="B60" s="21" t="s">
        <v>385</v>
      </c>
      <c r="C60" s="21" t="str">
        <f>LEFT(D60,3)</f>
        <v>DCM</v>
      </c>
      <c r="D60" s="22" t="s">
        <v>21</v>
      </c>
      <c r="E60" s="21" t="str">
        <f>LEFT(G60,5)</f>
        <v>NAPOL</v>
      </c>
      <c r="F60" s="32">
        <f>L60</f>
        <v>11.53111866416412</v>
      </c>
      <c r="G60" s="22" t="s">
        <v>22</v>
      </c>
      <c r="H60" s="23">
        <v>8721</v>
      </c>
      <c r="I60" s="23">
        <v>175040</v>
      </c>
      <c r="J60" s="23">
        <v>43.207341</v>
      </c>
      <c r="K60" s="26">
        <f>I60*J60%</f>
        <v>75630.129686400003</v>
      </c>
      <c r="L60" s="23">
        <f>H60/K60*100</f>
        <v>11.53111866416412</v>
      </c>
      <c r="M60" s="23">
        <v>53129.235999999997</v>
      </c>
      <c r="N60" s="23">
        <v>16720.208999999999</v>
      </c>
      <c r="O60" s="30" t="s">
        <v>333</v>
      </c>
    </row>
    <row r="61" spans="1:15" ht="21" customHeight="1" x14ac:dyDescent="0.25">
      <c r="A61" s="21" t="str">
        <f>LEFT(B61,1)</f>
        <v>N</v>
      </c>
      <c r="B61" s="21" t="s">
        <v>387</v>
      </c>
      <c r="C61" s="21" t="str">
        <f>LEFT(D61,3)</f>
        <v>PIE</v>
      </c>
      <c r="D61" s="22" t="s">
        <v>70</v>
      </c>
      <c r="E61" s="21" t="str">
        <f>LEFT(G61,5)</f>
        <v>NOVAR</v>
      </c>
      <c r="F61" s="32">
        <f>L61</f>
        <v>9.1134224121536107</v>
      </c>
      <c r="G61" s="22" t="s">
        <v>75</v>
      </c>
      <c r="H61" s="23">
        <v>1029</v>
      </c>
      <c r="I61" s="23">
        <v>23068</v>
      </c>
      <c r="J61" s="23">
        <v>48.946758000000003</v>
      </c>
      <c r="K61" s="26">
        <f>I61*J61%</f>
        <v>11291.03813544</v>
      </c>
      <c r="L61" s="23">
        <f>H61/K61*100</f>
        <v>9.1134224121536107</v>
      </c>
      <c r="M61" s="23">
        <v>64192.576000000001</v>
      </c>
      <c r="N61" s="23">
        <v>26037.605</v>
      </c>
      <c r="O61" s="30" t="s">
        <v>334</v>
      </c>
    </row>
    <row r="62" spans="1:15" ht="21" customHeight="1" x14ac:dyDescent="0.25">
      <c r="A62" s="21" t="str">
        <f>LEFT(B62,1)</f>
        <v>I</v>
      </c>
      <c r="B62" s="21" t="s">
        <v>388</v>
      </c>
      <c r="C62" s="21" t="str">
        <f>LEFT(D62,3)</f>
        <v>SAR</v>
      </c>
      <c r="D62" s="22" t="s">
        <v>85</v>
      </c>
      <c r="E62" s="21" t="str">
        <f>LEFT(G62,5)</f>
        <v>NUORO</v>
      </c>
      <c r="F62" s="32">
        <f>L62</f>
        <v>15.885683769254335</v>
      </c>
      <c r="G62" s="22" t="s">
        <v>87</v>
      </c>
      <c r="H62" s="23">
        <v>1058</v>
      </c>
      <c r="I62" s="23">
        <v>14341</v>
      </c>
      <c r="J62" s="23">
        <v>46.440866999999997</v>
      </c>
      <c r="K62" s="26">
        <f>I62*J62%</f>
        <v>6660.0847364699994</v>
      </c>
      <c r="L62" s="23">
        <f>H62/K62*100</f>
        <v>15.885683769254335</v>
      </c>
      <c r="M62" s="23">
        <v>46907.14</v>
      </c>
      <c r="N62" s="23">
        <v>16534.316999999999</v>
      </c>
      <c r="O62" s="30" t="s">
        <v>335</v>
      </c>
    </row>
    <row r="63" spans="1:15" ht="21" customHeight="1" x14ac:dyDescent="0.25">
      <c r="A63" s="21" t="str">
        <f>LEFT(B63,1)</f>
        <v>I</v>
      </c>
      <c r="B63" s="21" t="s">
        <v>388</v>
      </c>
      <c r="C63" s="21" t="str">
        <f>LEFT(D63,3)</f>
        <v>SAR</v>
      </c>
      <c r="D63" s="22" t="s">
        <v>85</v>
      </c>
      <c r="E63" s="21" t="str">
        <f>LEFT(G63,5)</f>
        <v>ORIST</v>
      </c>
      <c r="F63" s="32">
        <f>L63</f>
        <v>13.169249874618091</v>
      </c>
      <c r="G63" s="22" t="s">
        <v>88</v>
      </c>
      <c r="H63" s="23">
        <v>799</v>
      </c>
      <c r="I63" s="23">
        <v>11260</v>
      </c>
      <c r="J63" s="23">
        <v>53.882452000000001</v>
      </c>
      <c r="K63" s="26">
        <f>I63*J63%</f>
        <v>6067.1640952000007</v>
      </c>
      <c r="L63" s="23">
        <f>H63/K63*100</f>
        <v>13.169249874618091</v>
      </c>
      <c r="M63" s="23">
        <v>47854.620999999999</v>
      </c>
      <c r="N63" s="23">
        <v>15822.898999999999</v>
      </c>
      <c r="O63" s="30" t="s">
        <v>336</v>
      </c>
    </row>
    <row r="64" spans="1:15" ht="21" customHeight="1" x14ac:dyDescent="0.25">
      <c r="A64" s="21" t="str">
        <f>LEFT(B64,1)</f>
        <v>N</v>
      </c>
      <c r="B64" s="21" t="s">
        <v>387</v>
      </c>
      <c r="C64" s="21" t="str">
        <f>LEFT(D64,3)</f>
        <v>VEN</v>
      </c>
      <c r="D64" s="22" t="s">
        <v>118</v>
      </c>
      <c r="E64" s="21" t="str">
        <f>LEFT(G64,5)</f>
        <v>PADOV</v>
      </c>
      <c r="F64" s="32">
        <f>L64</f>
        <v>8.4508012441545297</v>
      </c>
      <c r="G64" s="22" t="s">
        <v>120</v>
      </c>
      <c r="H64" s="23">
        <v>2568</v>
      </c>
      <c r="I64" s="23">
        <v>56356</v>
      </c>
      <c r="J64" s="23">
        <v>53.920879999999997</v>
      </c>
      <c r="K64" s="26">
        <f>I64*J64%</f>
        <v>30387.651132799998</v>
      </c>
      <c r="L64" s="23">
        <f>H64/K64*100</f>
        <v>8.4508012441545297</v>
      </c>
      <c r="M64" s="23">
        <v>63015.464</v>
      </c>
      <c r="N64" s="23">
        <v>29963.466</v>
      </c>
      <c r="O64" s="30" t="s">
        <v>337</v>
      </c>
    </row>
    <row r="65" spans="1:15" ht="21" customHeight="1" x14ac:dyDescent="0.25">
      <c r="A65" s="21" t="str">
        <f>LEFT(B65,1)</f>
        <v>I</v>
      </c>
      <c r="B65" s="21" t="s">
        <v>388</v>
      </c>
      <c r="C65" s="21" t="str">
        <f>LEFT(D65,3)</f>
        <v>SIC</v>
      </c>
      <c r="D65" s="22" t="s">
        <v>90</v>
      </c>
      <c r="E65" s="21" t="str">
        <f>LEFT(G65,5)</f>
        <v>PALER</v>
      </c>
      <c r="F65" s="32">
        <f>L65</f>
        <v>16.117929829455953</v>
      </c>
      <c r="G65" s="22" t="s">
        <v>96</v>
      </c>
      <c r="H65" s="23">
        <v>5074</v>
      </c>
      <c r="I65" s="23">
        <v>75637</v>
      </c>
      <c r="J65" s="23">
        <v>41.620463000000001</v>
      </c>
      <c r="K65" s="26">
        <f>I65*J65%</f>
        <v>31480.469599310003</v>
      </c>
      <c r="L65" s="23">
        <f>H65/K65*100</f>
        <v>16.117929829455953</v>
      </c>
      <c r="M65" s="23">
        <v>55577.035000000003</v>
      </c>
      <c r="N65" s="23">
        <v>16298.045</v>
      </c>
      <c r="O65" s="30" t="s">
        <v>338</v>
      </c>
    </row>
    <row r="66" spans="1:15" ht="21" customHeight="1" x14ac:dyDescent="0.25">
      <c r="A66" s="21" t="str">
        <f>LEFT(B66,1)</f>
        <v>N</v>
      </c>
      <c r="B66" s="21" t="s">
        <v>387</v>
      </c>
      <c r="C66" s="21" t="str">
        <f>LEFT(D66,3)</f>
        <v>EMI</v>
      </c>
      <c r="D66" s="22" t="s">
        <v>25</v>
      </c>
      <c r="E66" s="21" t="str">
        <f>LEFT(G66,5)</f>
        <v>PARMA</v>
      </c>
      <c r="F66" s="32">
        <f>L66</f>
        <v>8.2667300855671932</v>
      </c>
      <c r="G66" s="22" t="s">
        <v>29</v>
      </c>
      <c r="H66" s="23">
        <v>1368</v>
      </c>
      <c r="I66" s="23">
        <v>25527</v>
      </c>
      <c r="J66" s="23">
        <v>64.826498000000001</v>
      </c>
      <c r="K66" s="26">
        <f>I66*J66%</f>
        <v>16548.26014446</v>
      </c>
      <c r="L66" s="23">
        <f>H66/K66*100</f>
        <v>8.2667300855671932</v>
      </c>
      <c r="M66" s="23">
        <v>65173.078999999998</v>
      </c>
      <c r="N66" s="23">
        <v>32303.052</v>
      </c>
      <c r="O66" s="30" t="s">
        <v>339</v>
      </c>
    </row>
    <row r="67" spans="1:15" ht="21" customHeight="1" x14ac:dyDescent="0.25">
      <c r="A67" s="21" t="str">
        <f>LEFT(B67,1)</f>
        <v>N</v>
      </c>
      <c r="B67" s="21" t="s">
        <v>387</v>
      </c>
      <c r="C67" s="21" t="str">
        <f>LEFT(D67,3)</f>
        <v>LOM</v>
      </c>
      <c r="D67" s="22" t="s">
        <v>49</v>
      </c>
      <c r="E67" s="21" t="str">
        <f>LEFT(G67,5)</f>
        <v>PAVIA</v>
      </c>
      <c r="F67" s="32">
        <f>L67</f>
        <v>9.0188721993149024</v>
      </c>
      <c r="G67" s="22" t="s">
        <v>58</v>
      </c>
      <c r="H67" s="23">
        <v>1656</v>
      </c>
      <c r="I67" s="23">
        <v>33856</v>
      </c>
      <c r="J67" s="23">
        <v>54.234102</v>
      </c>
      <c r="K67" s="26">
        <f>I67*J67%</f>
        <v>18361.497573119999</v>
      </c>
      <c r="L67" s="23">
        <f>H67/K67*100</f>
        <v>9.0188721993149024</v>
      </c>
      <c r="M67" s="23">
        <v>62413.908000000003</v>
      </c>
      <c r="N67" s="23">
        <v>21359.325000000001</v>
      </c>
      <c r="O67" s="30" t="s">
        <v>340</v>
      </c>
    </row>
    <row r="68" spans="1:15" ht="21" customHeight="1" x14ac:dyDescent="0.25">
      <c r="A68" s="21" t="str">
        <f>LEFT(B68,1)</f>
        <v>C</v>
      </c>
      <c r="B68" s="21" t="s">
        <v>386</v>
      </c>
      <c r="C68" s="21" t="str">
        <f>LEFT(D68,3)</f>
        <v>UMB</v>
      </c>
      <c r="D68" s="22" t="s">
        <v>113</v>
      </c>
      <c r="E68" s="21" t="str">
        <f>LEFT(G68,5)</f>
        <v>PERUG</v>
      </c>
      <c r="F68" s="32">
        <f>L68</f>
        <v>9.5611183897083514</v>
      </c>
      <c r="G68" s="22" t="s">
        <v>114</v>
      </c>
      <c r="H68" s="23">
        <v>2192</v>
      </c>
      <c r="I68" s="23">
        <v>40327</v>
      </c>
      <c r="J68" s="23">
        <v>56.850715999999998</v>
      </c>
      <c r="K68" s="26">
        <f>I68*J68%</f>
        <v>22926.18824132</v>
      </c>
      <c r="L68" s="23">
        <f>H68/K68*100</f>
        <v>9.5611183897083514</v>
      </c>
      <c r="M68" s="23">
        <v>53174.087</v>
      </c>
      <c r="N68" s="23">
        <v>22374.278999999999</v>
      </c>
      <c r="O68" s="30" t="s">
        <v>341</v>
      </c>
    </row>
    <row r="69" spans="1:15" ht="21" customHeight="1" x14ac:dyDescent="0.25">
      <c r="A69" s="21" t="str">
        <f>LEFT(B69,1)</f>
        <v>C</v>
      </c>
      <c r="B69" s="21" t="s">
        <v>386</v>
      </c>
      <c r="C69" s="21" t="str">
        <f>LEFT(D69,3)</f>
        <v>MAR</v>
      </c>
      <c r="D69" s="22" t="s">
        <v>61</v>
      </c>
      <c r="E69" s="21" t="str">
        <f>LEFT(G69,5)</f>
        <v>PESAR</v>
      </c>
      <c r="F69" s="32">
        <f>L69</f>
        <v>9.3688186150732715</v>
      </c>
      <c r="G69" s="22" t="s">
        <v>66</v>
      </c>
      <c r="H69" s="23">
        <v>1127</v>
      </c>
      <c r="I69" s="23">
        <v>21292</v>
      </c>
      <c r="J69" s="23">
        <v>56.496640999999997</v>
      </c>
      <c r="K69" s="26">
        <f>I69*J69%</f>
        <v>12029.264801719999</v>
      </c>
      <c r="L69" s="23">
        <f>H69/K69*100</f>
        <v>9.3688186150732715</v>
      </c>
      <c r="M69" s="23">
        <v>55576.095000000001</v>
      </c>
      <c r="N69" s="23">
        <v>23763.359</v>
      </c>
      <c r="O69" s="30" t="s">
        <v>405</v>
      </c>
    </row>
    <row r="70" spans="1:15" ht="21" customHeight="1" x14ac:dyDescent="0.25">
      <c r="A70" s="21" t="str">
        <f>LEFT(B70,1)</f>
        <v>S</v>
      </c>
      <c r="B70" s="21" t="s">
        <v>385</v>
      </c>
      <c r="C70" s="21" t="str">
        <f>LEFT(D70,3)</f>
        <v>ABR</v>
      </c>
      <c r="D70" s="22" t="s">
        <v>0</v>
      </c>
      <c r="E70" s="21" t="str">
        <f>LEFT(G70,5)</f>
        <v>PESCA</v>
      </c>
      <c r="F70" s="32">
        <f>L70</f>
        <v>11.611623697634748</v>
      </c>
      <c r="G70" s="22" t="s">
        <v>3</v>
      </c>
      <c r="H70" s="23">
        <v>1202</v>
      </c>
      <c r="I70" s="23">
        <v>19088</v>
      </c>
      <c r="J70" s="23">
        <v>54.231434</v>
      </c>
      <c r="K70" s="26">
        <f>I70*J70%</f>
        <v>10351.69612192</v>
      </c>
      <c r="L70" s="23">
        <f>H70/K70*100</f>
        <v>11.611623697634748</v>
      </c>
      <c r="M70" s="23">
        <v>58096.502999999997</v>
      </c>
      <c r="N70" s="23">
        <v>21641.67</v>
      </c>
      <c r="O70" s="30" t="s">
        <v>343</v>
      </c>
    </row>
    <row r="71" spans="1:15" ht="21" customHeight="1" x14ac:dyDescent="0.25">
      <c r="A71" s="21" t="str">
        <f>LEFT(B71,1)</f>
        <v>N</v>
      </c>
      <c r="B71" s="21" t="s">
        <v>387</v>
      </c>
      <c r="C71" s="21" t="str">
        <f>LEFT(D71,3)</f>
        <v>EMI</v>
      </c>
      <c r="D71" s="22" t="s">
        <v>25</v>
      </c>
      <c r="E71" s="21" t="str">
        <f>LEFT(G71,5)</f>
        <v>PIACE</v>
      </c>
      <c r="F71" s="32">
        <f>L71</f>
        <v>7.4628075746937821</v>
      </c>
      <c r="G71" s="22" t="s">
        <v>30</v>
      </c>
      <c r="H71" s="23">
        <v>799</v>
      </c>
      <c r="I71" s="23">
        <v>17492</v>
      </c>
      <c r="J71" s="23">
        <v>61.207560000000001</v>
      </c>
      <c r="K71" s="26">
        <f>I71*J71%</f>
        <v>10706.4263952</v>
      </c>
      <c r="L71" s="23">
        <f>H71/K71*100</f>
        <v>7.4628075746937821</v>
      </c>
      <c r="M71" s="23">
        <v>62340.027999999998</v>
      </c>
      <c r="N71" s="23">
        <v>28117.113000000001</v>
      </c>
      <c r="O71" s="30" t="s">
        <v>344</v>
      </c>
    </row>
    <row r="72" spans="1:15" ht="21" customHeight="1" x14ac:dyDescent="0.25">
      <c r="A72" s="21" t="str">
        <f>LEFT(B72,1)</f>
        <v>C</v>
      </c>
      <c r="B72" s="21" t="s">
        <v>386</v>
      </c>
      <c r="C72" s="21" t="str">
        <f>LEFT(D72,3)</f>
        <v>TOS</v>
      </c>
      <c r="D72" s="22" t="s">
        <v>100</v>
      </c>
      <c r="E72" s="21" t="str">
        <f>LEFT(G72,5)</f>
        <v>PISA</v>
      </c>
      <c r="F72" s="32">
        <f>L72</f>
        <v>8.7646496509610436</v>
      </c>
      <c r="G72" s="22" t="s">
        <v>107</v>
      </c>
      <c r="H72" s="23">
        <v>1414</v>
      </c>
      <c r="I72" s="23">
        <v>25105</v>
      </c>
      <c r="J72" s="23">
        <v>64.262056999999999</v>
      </c>
      <c r="K72" s="26">
        <f>I72*J72%</f>
        <v>16132.989409849999</v>
      </c>
      <c r="L72" s="23">
        <f>H72/K72*100</f>
        <v>8.7646496509610436</v>
      </c>
      <c r="M72" s="23">
        <v>61285.800999999999</v>
      </c>
      <c r="N72" s="23">
        <v>27167.032999999999</v>
      </c>
      <c r="O72" s="30" t="s">
        <v>345</v>
      </c>
    </row>
    <row r="73" spans="1:15" ht="21" customHeight="1" x14ac:dyDescent="0.25">
      <c r="A73" s="21" t="str">
        <f>LEFT(B73,1)</f>
        <v>C</v>
      </c>
      <c r="B73" s="21" t="s">
        <v>386</v>
      </c>
      <c r="C73" s="21" t="str">
        <f>LEFT(D73,3)</f>
        <v>TOS</v>
      </c>
      <c r="D73" s="22" t="s">
        <v>100</v>
      </c>
      <c r="E73" s="21" t="str">
        <f>LEFT(G73,5)</f>
        <v>PISTO</v>
      </c>
      <c r="F73" s="32">
        <f>L73</f>
        <v>7.4102066660427779</v>
      </c>
      <c r="G73" s="22" t="s">
        <v>108</v>
      </c>
      <c r="H73" s="23">
        <v>840</v>
      </c>
      <c r="I73" s="23">
        <v>17849</v>
      </c>
      <c r="J73" s="23">
        <v>63.508971000000003</v>
      </c>
      <c r="K73" s="26">
        <f>I73*J73%</f>
        <v>11335.716233790001</v>
      </c>
      <c r="L73" s="23">
        <f>H73/K73*100</f>
        <v>7.4102066660427779</v>
      </c>
      <c r="M73" s="23">
        <v>59450.52</v>
      </c>
      <c r="N73" s="23">
        <v>23177.351999999999</v>
      </c>
      <c r="O73" s="30" t="s">
        <v>346</v>
      </c>
    </row>
    <row r="74" spans="1:15" ht="21" customHeight="1" x14ac:dyDescent="0.25">
      <c r="A74" s="21" t="str">
        <f>LEFT(B74,1)</f>
        <v>N</v>
      </c>
      <c r="B74" s="21" t="s">
        <v>387</v>
      </c>
      <c r="C74" s="21" t="str">
        <f>LEFT(D74,3)</f>
        <v>FRI</v>
      </c>
      <c r="D74" s="22" t="s">
        <v>34</v>
      </c>
      <c r="E74" s="21" t="str">
        <f>LEFT(G74,5)</f>
        <v>PORDE</v>
      </c>
      <c r="F74" s="32">
        <f>L74</f>
        <v>7.0745522310377229</v>
      </c>
      <c r="G74" s="22" t="s">
        <v>36</v>
      </c>
      <c r="H74" s="23">
        <v>849</v>
      </c>
      <c r="I74" s="23">
        <v>18906</v>
      </c>
      <c r="J74" s="23">
        <v>63.475931000000003</v>
      </c>
      <c r="K74" s="26">
        <f>I74*J74%</f>
        <v>12000.759514860001</v>
      </c>
      <c r="L74" s="23">
        <f>H74/K74*100</f>
        <v>7.0745522310377229</v>
      </c>
      <c r="M74" s="23">
        <v>61100.1</v>
      </c>
      <c r="N74" s="23">
        <v>26970.883000000002</v>
      </c>
      <c r="O74" s="30" t="s">
        <v>347</v>
      </c>
    </row>
    <row r="75" spans="1:15" ht="21" customHeight="1" x14ac:dyDescent="0.25">
      <c r="A75" s="21" t="str">
        <f>LEFT(B75,1)</f>
        <v>S</v>
      </c>
      <c r="B75" s="21" t="s">
        <v>385</v>
      </c>
      <c r="C75" s="21" t="str">
        <f>LEFT(D75,3)</f>
        <v>BAS</v>
      </c>
      <c r="D75" s="22" t="s">
        <v>5</v>
      </c>
      <c r="E75" s="21" t="str">
        <f>LEFT(G75,5)</f>
        <v>POTEN</v>
      </c>
      <c r="F75" s="32">
        <f>L75</f>
        <v>13.045754841066771</v>
      </c>
      <c r="G75" s="22" t="s">
        <v>7</v>
      </c>
      <c r="H75" s="23">
        <v>1723</v>
      </c>
      <c r="I75" s="23">
        <v>23935</v>
      </c>
      <c r="J75" s="23">
        <v>55.180118999999998</v>
      </c>
      <c r="K75" s="26">
        <f>I75*J75%</f>
        <v>13207.361482649998</v>
      </c>
      <c r="L75" s="23">
        <f>H75/K75*100</f>
        <v>13.045754841066771</v>
      </c>
      <c r="M75" s="23">
        <v>56563.764999999999</v>
      </c>
      <c r="N75" s="23">
        <v>20487.063999999998</v>
      </c>
      <c r="O75" s="30" t="s">
        <v>348</v>
      </c>
    </row>
    <row r="76" spans="1:15" ht="21" customHeight="1" x14ac:dyDescent="0.25">
      <c r="A76" s="21" t="str">
        <f>LEFT(B76,1)</f>
        <v>C</v>
      </c>
      <c r="B76" s="21" t="s">
        <v>386</v>
      </c>
      <c r="C76" s="21" t="str">
        <f>LEFT(D76,3)</f>
        <v>TOS</v>
      </c>
      <c r="D76" s="22" t="s">
        <v>100</v>
      </c>
      <c r="E76" s="21" t="str">
        <f>LEFT(G76,5)</f>
        <v>PRATO</v>
      </c>
      <c r="F76" s="32">
        <f>L76</f>
        <v>9.2122009968119762</v>
      </c>
      <c r="G76" s="22" t="s">
        <v>109</v>
      </c>
      <c r="H76" s="23">
        <v>818</v>
      </c>
      <c r="I76" s="23">
        <v>14860</v>
      </c>
      <c r="J76" s="23">
        <v>59.754564999999999</v>
      </c>
      <c r="K76" s="26">
        <f>I76*J76%</f>
        <v>8879.5283589999999</v>
      </c>
      <c r="L76" s="23">
        <f>H76/K76*100</f>
        <v>9.2122009968119762</v>
      </c>
      <c r="M76" s="23">
        <v>56881.459000000003</v>
      </c>
      <c r="N76" s="23">
        <v>27398.986000000001</v>
      </c>
      <c r="O76" s="30" t="s">
        <v>349</v>
      </c>
    </row>
    <row r="77" spans="1:15" ht="21" customHeight="1" x14ac:dyDescent="0.25">
      <c r="A77" s="21" t="str">
        <f>LEFT(B77,1)</f>
        <v>I</v>
      </c>
      <c r="B77" s="21" t="s">
        <v>388</v>
      </c>
      <c r="C77" s="21" t="str">
        <f>LEFT(D77,3)</f>
        <v>SIC</v>
      </c>
      <c r="D77" s="22" t="s">
        <v>90</v>
      </c>
      <c r="E77" s="21" t="str">
        <f>LEFT(G77,5)</f>
        <v>RAGUS</v>
      </c>
      <c r="F77" s="32">
        <f>L77</f>
        <v>11.755342847110926</v>
      </c>
      <c r="G77" s="22" t="s">
        <v>97</v>
      </c>
      <c r="H77" s="23">
        <v>1014</v>
      </c>
      <c r="I77" s="23">
        <v>18180</v>
      </c>
      <c r="J77" s="23">
        <v>47.447001999999998</v>
      </c>
      <c r="K77" s="26">
        <f>I77*J77%</f>
        <v>8625.8649635999991</v>
      </c>
      <c r="L77" s="23">
        <f>H77/K77*100</f>
        <v>11.755342847110926</v>
      </c>
      <c r="M77" s="23">
        <v>44232.71</v>
      </c>
      <c r="N77" s="23">
        <v>15539.359</v>
      </c>
      <c r="O77" s="30" t="s">
        <v>350</v>
      </c>
    </row>
    <row r="78" spans="1:15" ht="21" customHeight="1" x14ac:dyDescent="0.25">
      <c r="A78" s="21" t="str">
        <f>LEFT(B78,1)</f>
        <v>N</v>
      </c>
      <c r="B78" s="21" t="s">
        <v>387</v>
      </c>
      <c r="C78" s="21" t="str">
        <f>LEFT(D78,3)</f>
        <v>EMI</v>
      </c>
      <c r="D78" s="22" t="s">
        <v>25</v>
      </c>
      <c r="E78" s="21" t="str">
        <f>LEFT(G78,5)</f>
        <v>RAVEN</v>
      </c>
      <c r="F78" s="32">
        <f>L78</f>
        <v>8.5293220948421826</v>
      </c>
      <c r="G78" s="22" t="s">
        <v>31</v>
      </c>
      <c r="H78" s="23">
        <v>1163</v>
      </c>
      <c r="I78" s="23">
        <v>23764</v>
      </c>
      <c r="J78" s="23">
        <v>57.378033000000002</v>
      </c>
      <c r="K78" s="26">
        <f>I78*J78%</f>
        <v>13635.315762120001</v>
      </c>
      <c r="L78" s="23">
        <f>H78/K78*100</f>
        <v>8.5293220948421826</v>
      </c>
      <c r="M78" s="23">
        <v>64911.832999999999</v>
      </c>
      <c r="N78" s="23">
        <v>28368.875</v>
      </c>
      <c r="O78" s="30" t="s">
        <v>351</v>
      </c>
    </row>
    <row r="79" spans="1:15" ht="21" customHeight="1" x14ac:dyDescent="0.25">
      <c r="A79" s="21" t="str">
        <f>LEFT(B79,1)</f>
        <v>S</v>
      </c>
      <c r="B79" s="21" t="s">
        <v>385</v>
      </c>
      <c r="C79" s="21" t="str">
        <f>LEFT(D79,3)</f>
        <v>CAL</v>
      </c>
      <c r="D79" s="22" t="s">
        <v>8</v>
      </c>
      <c r="E79" s="21" t="s">
        <v>417</v>
      </c>
      <c r="F79" s="32">
        <f>L79</f>
        <v>15.044193919929604</v>
      </c>
      <c r="G79" s="22" t="s">
        <v>12</v>
      </c>
      <c r="H79" s="23">
        <v>2123</v>
      </c>
      <c r="I79" s="23">
        <v>32783</v>
      </c>
      <c r="J79" s="23">
        <v>43.045957999999999</v>
      </c>
      <c r="K79" s="26">
        <f>I79*J79%</f>
        <v>14111.756411140001</v>
      </c>
      <c r="L79" s="23">
        <f>H79/K79*100</f>
        <v>15.044193919929604</v>
      </c>
      <c r="M79" s="23">
        <v>50229.406999999999</v>
      </c>
      <c r="N79" s="23">
        <v>15798.543</v>
      </c>
      <c r="O79" s="30" t="s">
        <v>407</v>
      </c>
    </row>
    <row r="80" spans="1:15" ht="21" customHeight="1" x14ac:dyDescent="0.25">
      <c r="A80" s="21" t="str">
        <f>LEFT(B80,1)</f>
        <v>N</v>
      </c>
      <c r="B80" s="21" t="s">
        <v>387</v>
      </c>
      <c r="C80" s="21" t="str">
        <f>LEFT(D80,3)</f>
        <v>EMI</v>
      </c>
      <c r="D80" s="22" t="s">
        <v>25</v>
      </c>
      <c r="E80" s="21" t="s">
        <v>418</v>
      </c>
      <c r="F80" s="32">
        <f>L80</f>
        <v>9.343608075503365</v>
      </c>
      <c r="G80" s="22" t="s">
        <v>32</v>
      </c>
      <c r="H80" s="23">
        <v>1624</v>
      </c>
      <c r="I80" s="23">
        <v>30055</v>
      </c>
      <c r="J80" s="23">
        <v>57.830198000000003</v>
      </c>
      <c r="K80" s="26">
        <f>I80*J80%</f>
        <v>17380.8660089</v>
      </c>
      <c r="L80" s="23">
        <f>H80/K80*100</f>
        <v>9.343608075503365</v>
      </c>
      <c r="M80" s="23">
        <v>69005.509000000005</v>
      </c>
      <c r="N80" s="23">
        <v>31180.075000000001</v>
      </c>
      <c r="O80" s="30" t="s">
        <v>404</v>
      </c>
    </row>
    <row r="81" spans="1:15" ht="21" customHeight="1" x14ac:dyDescent="0.25">
      <c r="A81" s="21" t="str">
        <f>LEFT(B81,1)</f>
        <v>C</v>
      </c>
      <c r="B81" s="21" t="s">
        <v>386</v>
      </c>
      <c r="C81" s="21" t="str">
        <f>LEFT(D81,3)</f>
        <v>LAZ</v>
      </c>
      <c r="D81" s="22" t="s">
        <v>39</v>
      </c>
      <c r="E81" s="21" t="str">
        <f>LEFT(G81,5)</f>
        <v>RIETI</v>
      </c>
      <c r="F81" s="32">
        <f>L81</f>
        <v>10.236938935142231</v>
      </c>
      <c r="G81" s="22" t="s">
        <v>42</v>
      </c>
      <c r="H81" s="23">
        <v>587</v>
      </c>
      <c r="I81" s="23">
        <v>10280</v>
      </c>
      <c r="J81" s="23">
        <v>55.779533000000001</v>
      </c>
      <c r="K81" s="26">
        <f>I81*J81%</f>
        <v>5734.1359924000008</v>
      </c>
      <c r="L81" s="23">
        <f>H81/K81*100</f>
        <v>10.236938935142231</v>
      </c>
      <c r="M81" s="23">
        <v>50829.625</v>
      </c>
      <c r="N81" s="23">
        <v>16546.186000000002</v>
      </c>
      <c r="O81" s="30" t="s">
        <v>354</v>
      </c>
    </row>
    <row r="82" spans="1:15" ht="21" customHeight="1" x14ac:dyDescent="0.25">
      <c r="A82" s="21" t="str">
        <f>LEFT(B82,1)</f>
        <v>N</v>
      </c>
      <c r="B82" s="21" t="s">
        <v>387</v>
      </c>
      <c r="C82" s="21" t="str">
        <f>LEFT(D82,3)</f>
        <v>EMI</v>
      </c>
      <c r="D82" s="22" t="s">
        <v>25</v>
      </c>
      <c r="E82" s="21" t="str">
        <f>LEFT(G82,5)</f>
        <v>RIMIN</v>
      </c>
      <c r="F82" s="32">
        <f>L82</f>
        <v>7.9748508411341676</v>
      </c>
      <c r="G82" s="22" t="s">
        <v>33</v>
      </c>
      <c r="H82" s="23">
        <v>1039</v>
      </c>
      <c r="I82" s="23">
        <v>19848</v>
      </c>
      <c r="J82" s="23">
        <v>65.641157000000007</v>
      </c>
      <c r="K82" s="26">
        <f>I82*J82%</f>
        <v>13028.456841360001</v>
      </c>
      <c r="L82" s="23">
        <f>H82/K82*100</f>
        <v>7.9748508411341676</v>
      </c>
      <c r="M82" s="23">
        <v>58712.398999999998</v>
      </c>
      <c r="N82" s="23">
        <v>26307.905999999999</v>
      </c>
      <c r="O82" s="30" t="s">
        <v>355</v>
      </c>
    </row>
    <row r="83" spans="1:15" ht="21" customHeight="1" x14ac:dyDescent="0.25">
      <c r="A83" s="21" t="str">
        <f>LEFT(B83,1)</f>
        <v>C</v>
      </c>
      <c r="B83" s="21" t="s">
        <v>386</v>
      </c>
      <c r="C83" s="21" t="str">
        <f>LEFT(D83,3)</f>
        <v>DCM</v>
      </c>
      <c r="D83" s="22" t="s">
        <v>23</v>
      </c>
      <c r="E83" s="21" t="str">
        <f>LEFT(G83,5)</f>
        <v>ROMA</v>
      </c>
      <c r="F83" s="32">
        <f>L83</f>
        <v>10.86776442818759</v>
      </c>
      <c r="G83" s="22" t="s">
        <v>24</v>
      </c>
      <c r="H83" s="23">
        <v>16961</v>
      </c>
      <c r="I83" s="23">
        <v>251676</v>
      </c>
      <c r="J83" s="23">
        <v>62.011099999999999</v>
      </c>
      <c r="K83" s="26">
        <f>I83*J83%</f>
        <v>156067.05603599999</v>
      </c>
      <c r="L83" s="23">
        <f>H83/K83*100</f>
        <v>10.86776442818759</v>
      </c>
      <c r="M83" s="23">
        <v>66517.455000000002</v>
      </c>
      <c r="N83" s="23">
        <v>32430.932000000001</v>
      </c>
      <c r="O83" s="30" t="s">
        <v>356</v>
      </c>
    </row>
    <row r="84" spans="1:15" ht="21" customHeight="1" x14ac:dyDescent="0.25">
      <c r="A84" s="21" t="str">
        <f>LEFT(B84,1)</f>
        <v>N</v>
      </c>
      <c r="B84" s="21" t="s">
        <v>387</v>
      </c>
      <c r="C84" s="21" t="str">
        <f>LEFT(D84,3)</f>
        <v>VEN</v>
      </c>
      <c r="D84" s="22" t="s">
        <v>118</v>
      </c>
      <c r="E84" s="21" t="str">
        <f>LEFT(G84,5)</f>
        <v>ROVIG</v>
      </c>
      <c r="F84" s="32">
        <f>L84</f>
        <v>10.222549287475616</v>
      </c>
      <c r="G84" s="22" t="s">
        <v>121</v>
      </c>
      <c r="H84" s="23">
        <v>922</v>
      </c>
      <c r="I84" s="23">
        <v>17163</v>
      </c>
      <c r="J84" s="23">
        <v>52.550699999999999</v>
      </c>
      <c r="K84" s="26">
        <f>I84*J84%</f>
        <v>9019.2766409999986</v>
      </c>
      <c r="L84" s="23">
        <f>H84/K84*100</f>
        <v>10.222549287475616</v>
      </c>
      <c r="M84" s="23">
        <v>58880.923000000003</v>
      </c>
      <c r="N84" s="23">
        <v>22879.023000000001</v>
      </c>
      <c r="O84" s="30" t="s">
        <v>357</v>
      </c>
    </row>
    <row r="85" spans="1:15" ht="21" customHeight="1" x14ac:dyDescent="0.25">
      <c r="A85" s="21" t="str">
        <f>LEFT(B85,1)</f>
        <v>S</v>
      </c>
      <c r="B85" s="21" t="s">
        <v>385</v>
      </c>
      <c r="C85" s="21" t="str">
        <f>LEFT(D85,3)</f>
        <v>CAM</v>
      </c>
      <c r="D85" s="22" t="s">
        <v>14</v>
      </c>
      <c r="E85" s="21" t="str">
        <f>LEFT(G85,5)</f>
        <v>SALER</v>
      </c>
      <c r="F85" s="32">
        <f>L85</f>
        <v>12.519139783782657</v>
      </c>
      <c r="G85" s="22" t="s">
        <v>18</v>
      </c>
      <c r="H85" s="23">
        <v>3959</v>
      </c>
      <c r="I85" s="23">
        <v>66407</v>
      </c>
      <c r="J85" s="23">
        <v>47.620851000000002</v>
      </c>
      <c r="K85" s="26">
        <f>I85*J85%</f>
        <v>31623.578523570002</v>
      </c>
      <c r="L85" s="23">
        <f>H85/K85*100</f>
        <v>12.519139783782657</v>
      </c>
      <c r="M85" s="23">
        <v>47008.595000000001</v>
      </c>
      <c r="N85" s="23">
        <v>15880.707</v>
      </c>
      <c r="O85" s="30" t="s">
        <v>358</v>
      </c>
    </row>
    <row r="86" spans="1:15" ht="21" customHeight="1" x14ac:dyDescent="0.25">
      <c r="A86" s="21" t="str">
        <f>LEFT(B86,1)</f>
        <v>I</v>
      </c>
      <c r="B86" s="21" t="s">
        <v>388</v>
      </c>
      <c r="C86" s="21" t="str">
        <f>LEFT(D86,3)</f>
        <v>SAR</v>
      </c>
      <c r="D86" s="22" t="s">
        <v>85</v>
      </c>
      <c r="E86" s="21" t="str">
        <f>LEFT(G86,5)</f>
        <v>SASSA</v>
      </c>
      <c r="F86" s="32">
        <f>L86</f>
        <v>12.252893334537941</v>
      </c>
      <c r="G86" s="22" t="s">
        <v>89</v>
      </c>
      <c r="H86" s="23">
        <v>1987</v>
      </c>
      <c r="I86" s="23">
        <v>32220</v>
      </c>
      <c r="J86" s="23">
        <v>50.330781999999999</v>
      </c>
      <c r="K86" s="26">
        <f>I86*J86%</f>
        <v>16216.577960399998</v>
      </c>
      <c r="L86" s="23">
        <f>H86/K86*100</f>
        <v>12.252893334537941</v>
      </c>
      <c r="M86" s="23">
        <v>50096.866000000002</v>
      </c>
      <c r="N86" s="23">
        <v>16789.058000000001</v>
      </c>
      <c r="O86" s="30" t="s">
        <v>359</v>
      </c>
    </row>
    <row r="87" spans="1:15" ht="21" customHeight="1" x14ac:dyDescent="0.25">
      <c r="A87" s="21" t="str">
        <f>LEFT(B87,1)</f>
        <v>N</v>
      </c>
      <c r="B87" s="21" t="s">
        <v>387</v>
      </c>
      <c r="C87" s="21" t="str">
        <f>LEFT(D87,3)</f>
        <v>LIG</v>
      </c>
      <c r="D87" s="22" t="s">
        <v>44</v>
      </c>
      <c r="E87" s="21" t="str">
        <f>LEFT(G87,5)</f>
        <v>SAVON</v>
      </c>
      <c r="F87" s="32">
        <f>L87</f>
        <v>11.288575361139651</v>
      </c>
      <c r="G87" s="22" t="s">
        <v>48</v>
      </c>
      <c r="H87" s="23">
        <v>1053</v>
      </c>
      <c r="I87" s="23">
        <v>17894</v>
      </c>
      <c r="J87" s="23">
        <v>52.129289</v>
      </c>
      <c r="K87" s="26">
        <f>I87*J87%</f>
        <v>9328.0149736599997</v>
      </c>
      <c r="L87" s="23">
        <f>H87/K87*100</f>
        <v>11.288575361139651</v>
      </c>
      <c r="M87" s="23">
        <v>63506.173000000003</v>
      </c>
      <c r="N87" s="23">
        <v>24690.546999999999</v>
      </c>
      <c r="O87" s="30" t="s">
        <v>360</v>
      </c>
    </row>
    <row r="88" spans="1:15" ht="21" customHeight="1" x14ac:dyDescent="0.25">
      <c r="A88" s="21" t="str">
        <f>LEFT(B88,1)</f>
        <v>C</v>
      </c>
      <c r="B88" s="21" t="s">
        <v>386</v>
      </c>
      <c r="C88" s="21" t="str">
        <f>LEFT(D88,3)</f>
        <v>TOS</v>
      </c>
      <c r="D88" s="22" t="s">
        <v>100</v>
      </c>
      <c r="E88" s="21" t="str">
        <f>LEFT(G88,5)</f>
        <v>SIENA</v>
      </c>
      <c r="F88" s="32">
        <f>L88</f>
        <v>6.750811702540231</v>
      </c>
      <c r="G88" s="22" t="s">
        <v>110</v>
      </c>
      <c r="H88" s="23">
        <v>753</v>
      </c>
      <c r="I88" s="23">
        <v>16489</v>
      </c>
      <c r="J88" s="23">
        <v>67.646395999999996</v>
      </c>
      <c r="K88" s="26">
        <f>I88*J88%</f>
        <v>11154.214236439999</v>
      </c>
      <c r="L88" s="23">
        <f>H88/K88*100</f>
        <v>6.750811702540231</v>
      </c>
      <c r="M88" s="23">
        <v>60565.928999999996</v>
      </c>
      <c r="N88" s="23">
        <v>28131.962</v>
      </c>
      <c r="O88" s="30" t="s">
        <v>361</v>
      </c>
    </row>
    <row r="89" spans="1:15" ht="21" customHeight="1" x14ac:dyDescent="0.25">
      <c r="A89" s="21" t="str">
        <f>LEFT(B89,1)</f>
        <v>I</v>
      </c>
      <c r="B89" s="21" t="s">
        <v>388</v>
      </c>
      <c r="C89" s="21" t="str">
        <f>LEFT(D89,3)</f>
        <v>SIC</v>
      </c>
      <c r="D89" s="22" t="s">
        <v>90</v>
      </c>
      <c r="E89" s="21" t="str">
        <f>LEFT(G89,5)</f>
        <v>SIRAC</v>
      </c>
      <c r="F89" s="32">
        <f>L89</f>
        <v>13.769690490919418</v>
      </c>
      <c r="G89" s="22" t="s">
        <v>98</v>
      </c>
      <c r="H89" s="23">
        <v>1428</v>
      </c>
      <c r="I89" s="23">
        <v>23998</v>
      </c>
      <c r="J89" s="23">
        <v>43.214449000000002</v>
      </c>
      <c r="K89" s="26">
        <f>I89*J89%</f>
        <v>10370.60347102</v>
      </c>
      <c r="L89" s="23">
        <f>H89/K89*100</f>
        <v>13.769690490919418</v>
      </c>
      <c r="M89" s="23">
        <v>55921.402999999998</v>
      </c>
      <c r="N89" s="23">
        <v>17009.311000000002</v>
      </c>
      <c r="O89" s="30" t="s">
        <v>362</v>
      </c>
    </row>
    <row r="90" spans="1:15" ht="21" customHeight="1" x14ac:dyDescent="0.25">
      <c r="A90" s="21" t="str">
        <f>LEFT(B90,1)</f>
        <v>N</v>
      </c>
      <c r="B90" s="21" t="s">
        <v>387</v>
      </c>
      <c r="C90" s="21" t="str">
        <f>LEFT(D90,3)</f>
        <v>LOM</v>
      </c>
      <c r="D90" s="22" t="s">
        <v>49</v>
      </c>
      <c r="E90" s="21" t="str">
        <f>LEFT(G90,5)</f>
        <v>SONDR</v>
      </c>
      <c r="F90" s="32">
        <f>L90</f>
        <v>7.2920452022168378</v>
      </c>
      <c r="G90" s="22" t="s">
        <v>59</v>
      </c>
      <c r="H90" s="23">
        <v>424</v>
      </c>
      <c r="I90" s="23">
        <v>11575</v>
      </c>
      <c r="J90" s="23">
        <v>50.233739</v>
      </c>
      <c r="K90" s="26">
        <f>I90*J90%</f>
        <v>5814.55528925</v>
      </c>
      <c r="L90" s="23">
        <f>H90/K90*100</f>
        <v>7.2920452022168378</v>
      </c>
      <c r="M90" s="23">
        <v>56770.809000000001</v>
      </c>
      <c r="N90" s="23">
        <v>25884.488000000001</v>
      </c>
      <c r="O90" s="30" t="s">
        <v>363</v>
      </c>
    </row>
    <row r="91" spans="1:15" ht="21" customHeight="1" x14ac:dyDescent="0.25">
      <c r="A91" s="21" t="str">
        <f>LEFT(B91,1)</f>
        <v>I</v>
      </c>
      <c r="B91" s="21" t="s">
        <v>388</v>
      </c>
      <c r="C91" s="21" t="str">
        <f>LEFT(D91,3)</f>
        <v>SAR</v>
      </c>
      <c r="D91" s="22" t="s">
        <v>85</v>
      </c>
      <c r="E91" s="21" t="str">
        <f>LEFT(G91,5)</f>
        <v>SUD S</v>
      </c>
      <c r="F91" s="32">
        <f>L91</f>
        <v>6.2340972426219308</v>
      </c>
      <c r="G91" s="22" t="s">
        <v>443</v>
      </c>
      <c r="H91" s="23">
        <v>778</v>
      </c>
      <c r="I91" s="23">
        <v>25838</v>
      </c>
      <c r="J91" s="23">
        <v>48.3</v>
      </c>
      <c r="K91" s="26">
        <f>I91*J91%</f>
        <v>12479.753999999999</v>
      </c>
      <c r="L91" s="23">
        <f>H91/K91*100</f>
        <v>6.2340972426219308</v>
      </c>
      <c r="M91" s="23">
        <v>47519.876499999998</v>
      </c>
      <c r="N91" s="23">
        <v>15433.529500000001</v>
      </c>
      <c r="O91" s="30" t="s">
        <v>432</v>
      </c>
    </row>
    <row r="92" spans="1:15" ht="21" customHeight="1" x14ac:dyDescent="0.25">
      <c r="A92" s="21" t="str">
        <f>LEFT(B92,1)</f>
        <v>S</v>
      </c>
      <c r="B92" s="21" t="s">
        <v>385</v>
      </c>
      <c r="C92" s="21" t="str">
        <f>LEFT(D92,3)</f>
        <v>PUG</v>
      </c>
      <c r="D92" s="22" t="s">
        <v>78</v>
      </c>
      <c r="E92" s="21" t="str">
        <f>LEFT(G92,5)</f>
        <v>TARAN</v>
      </c>
      <c r="F92" s="32">
        <f>L92</f>
        <v>12.579102147865234</v>
      </c>
      <c r="G92" s="22" t="s">
        <v>84</v>
      </c>
      <c r="H92" s="23">
        <v>1700</v>
      </c>
      <c r="I92" s="23">
        <v>36085</v>
      </c>
      <c r="J92" s="23">
        <v>37.451788999999998</v>
      </c>
      <c r="K92" s="26">
        <f>I92*J92%</f>
        <v>13514.478060649999</v>
      </c>
      <c r="L92" s="23">
        <f>H92/K92*100</f>
        <v>12.579102147865234</v>
      </c>
      <c r="M92" s="23">
        <v>49529.101999999999</v>
      </c>
      <c r="N92" s="23">
        <v>15812.386</v>
      </c>
      <c r="O92" s="30" t="s">
        <v>365</v>
      </c>
    </row>
    <row r="93" spans="1:15" ht="21" customHeight="1" x14ac:dyDescent="0.25">
      <c r="A93" s="21" t="str">
        <f>LEFT(B93,1)</f>
        <v>S</v>
      </c>
      <c r="B93" s="21" t="s">
        <v>385</v>
      </c>
      <c r="C93" s="21" t="str">
        <f>LEFT(D93,3)</f>
        <v>ABR</v>
      </c>
      <c r="D93" s="22" t="s">
        <v>0</v>
      </c>
      <c r="E93" s="21" t="str">
        <f>LEFT(G93,5)</f>
        <v>TERAM</v>
      </c>
      <c r="F93" s="32">
        <f>L93</f>
        <v>10.136962407053224</v>
      </c>
      <c r="G93" s="22" t="s">
        <v>4</v>
      </c>
      <c r="H93" s="23">
        <v>1049</v>
      </c>
      <c r="I93" s="23">
        <v>19082</v>
      </c>
      <c r="J93" s="23">
        <v>54.230519000000001</v>
      </c>
      <c r="K93" s="26">
        <f>I93*J93%</f>
        <v>10348.267635579999</v>
      </c>
      <c r="L93" s="23">
        <f>H93/K93*100</f>
        <v>10.136962407053224</v>
      </c>
      <c r="M93" s="23">
        <v>51525.95</v>
      </c>
      <c r="N93" s="23">
        <v>20803.125</v>
      </c>
      <c r="O93" s="30" t="s">
        <v>366</v>
      </c>
    </row>
    <row r="94" spans="1:15" ht="21" customHeight="1" x14ac:dyDescent="0.25">
      <c r="A94" s="21" t="str">
        <f>LEFT(B94,1)</f>
        <v>C</v>
      </c>
      <c r="B94" s="21" t="s">
        <v>386</v>
      </c>
      <c r="C94" s="21" t="str">
        <f>LEFT(D94,3)</f>
        <v>UMB</v>
      </c>
      <c r="D94" s="22" t="s">
        <v>113</v>
      </c>
      <c r="E94" s="21" t="str">
        <f>LEFT(G94,5)</f>
        <v>TERNI</v>
      </c>
      <c r="F94" s="32">
        <f>L94</f>
        <v>8.4812382774035697</v>
      </c>
      <c r="G94" s="22" t="s">
        <v>115</v>
      </c>
      <c r="H94" s="23">
        <v>682</v>
      </c>
      <c r="I94" s="23">
        <v>14676</v>
      </c>
      <c r="J94" s="23">
        <v>54.792031999999999</v>
      </c>
      <c r="K94" s="26">
        <f>I94*J94%</f>
        <v>8041.2786163199999</v>
      </c>
      <c r="L94" s="23">
        <f>H94/K94*100</f>
        <v>8.4812382774035697</v>
      </c>
      <c r="M94" s="23">
        <v>53050.925999999999</v>
      </c>
      <c r="N94" s="23">
        <v>19981.123</v>
      </c>
      <c r="O94" s="30" t="s">
        <v>367</v>
      </c>
    </row>
    <row r="95" spans="1:15" ht="21" customHeight="1" x14ac:dyDescent="0.25">
      <c r="A95" s="21" t="str">
        <f>LEFT(B95,1)</f>
        <v>N</v>
      </c>
      <c r="B95" s="21" t="s">
        <v>387</v>
      </c>
      <c r="C95" s="21" t="str">
        <f>LEFT(D95,3)</f>
        <v>PIE</v>
      </c>
      <c r="D95" s="22" t="s">
        <v>70</v>
      </c>
      <c r="E95" s="21" t="str">
        <f>LEFT(G95,5)</f>
        <v>TORIN</v>
      </c>
      <c r="F95" s="32">
        <f>L95</f>
        <v>10.017408059413111</v>
      </c>
      <c r="G95" s="22" t="s">
        <v>76</v>
      </c>
      <c r="H95" s="23">
        <v>7941</v>
      </c>
      <c r="I95" s="23">
        <v>141790</v>
      </c>
      <c r="J95" s="23">
        <v>55.908034999999998</v>
      </c>
      <c r="K95" s="26">
        <f>I95*J95%</f>
        <v>79272.0028265</v>
      </c>
      <c r="L95" s="23">
        <f>H95/K95*100</f>
        <v>10.017408059413111</v>
      </c>
      <c r="M95" s="23">
        <v>65010.824000000001</v>
      </c>
      <c r="N95" s="23">
        <v>28144.460999999999</v>
      </c>
      <c r="O95" s="30" t="s">
        <v>368</v>
      </c>
    </row>
    <row r="96" spans="1:15" ht="21" customHeight="1" x14ac:dyDescent="0.25">
      <c r="A96" s="21" t="str">
        <f>LEFT(B96,1)</f>
        <v>I</v>
      </c>
      <c r="B96" s="21" t="s">
        <v>388</v>
      </c>
      <c r="C96" s="21" t="str">
        <f>LEFT(D96,3)</f>
        <v>SIC</v>
      </c>
      <c r="D96" s="22" t="s">
        <v>90</v>
      </c>
      <c r="E96" s="21" t="str">
        <f>LEFT(G96,5)</f>
        <v>TRAPA</v>
      </c>
      <c r="F96" s="32">
        <f>L96</f>
        <v>14.401149919486823</v>
      </c>
      <c r="G96" s="22" t="s">
        <v>99</v>
      </c>
      <c r="H96" s="23">
        <v>1510</v>
      </c>
      <c r="I96" s="23">
        <v>26058</v>
      </c>
      <c r="J96" s="23">
        <v>40.238213999999999</v>
      </c>
      <c r="K96" s="26">
        <f>I96*J96%</f>
        <v>10485.273804119999</v>
      </c>
      <c r="L96" s="23">
        <f>H96/K96*100</f>
        <v>14.401149919486823</v>
      </c>
      <c r="M96" s="23">
        <v>47633.85</v>
      </c>
      <c r="N96" s="23">
        <v>13969.385</v>
      </c>
      <c r="O96" s="30" t="s">
        <v>369</v>
      </c>
    </row>
    <row r="97" spans="1:15" ht="21" customHeight="1" x14ac:dyDescent="0.25">
      <c r="A97" s="21" t="str">
        <f>LEFT(B97,1)</f>
        <v>N</v>
      </c>
      <c r="B97" s="21" t="s">
        <v>387</v>
      </c>
      <c r="C97" s="21" t="str">
        <f>LEFT(D97,3)</f>
        <v>TRE</v>
      </c>
      <c r="D97" s="22" t="s">
        <v>111</v>
      </c>
      <c r="E97" s="21" t="str">
        <f>LEFT(G97,5)</f>
        <v>TRENT</v>
      </c>
      <c r="F97" s="32">
        <f>L97</f>
        <v>9.027757028581421</v>
      </c>
      <c r="G97" s="22" t="s">
        <v>112</v>
      </c>
      <c r="H97" s="23">
        <v>1710</v>
      </c>
      <c r="I97" s="23">
        <v>32745</v>
      </c>
      <c r="J97" s="23">
        <v>57.845723</v>
      </c>
      <c r="K97" s="26">
        <f>I97*J97%</f>
        <v>18941.58199635</v>
      </c>
      <c r="L97" s="23">
        <f>H97/K97*100</f>
        <v>9.027757028581421</v>
      </c>
      <c r="M97" s="23">
        <v>66538.184999999998</v>
      </c>
      <c r="N97" s="23">
        <v>31501.826000000001</v>
      </c>
      <c r="O97" s="30" t="s">
        <v>173</v>
      </c>
    </row>
    <row r="98" spans="1:15" ht="21" customHeight="1" x14ac:dyDescent="0.25">
      <c r="A98" s="21" t="str">
        <f>LEFT(B98,1)</f>
        <v>N</v>
      </c>
      <c r="B98" s="21" t="s">
        <v>387</v>
      </c>
      <c r="C98" s="21" t="str">
        <f>LEFT(D98,3)</f>
        <v>VEN</v>
      </c>
      <c r="D98" s="22" t="s">
        <v>118</v>
      </c>
      <c r="E98" s="21" t="str">
        <f>LEFT(G98,5)</f>
        <v>TREVI</v>
      </c>
      <c r="F98" s="32">
        <f>L98</f>
        <v>7.0836299345197071</v>
      </c>
      <c r="G98" s="22" t="s">
        <v>122</v>
      </c>
      <c r="H98" s="23">
        <v>2128</v>
      </c>
      <c r="I98" s="23">
        <v>52614</v>
      </c>
      <c r="J98" s="23">
        <v>57.097150999999997</v>
      </c>
      <c r="K98" s="26">
        <f>I98*J98%</f>
        <v>30041.09502714</v>
      </c>
      <c r="L98" s="23">
        <f>H98/K98*100</f>
        <v>7.0836299345197071</v>
      </c>
      <c r="M98" s="23">
        <v>64141.021999999997</v>
      </c>
      <c r="N98" s="23">
        <v>28532.87</v>
      </c>
      <c r="O98" s="30" t="s">
        <v>370</v>
      </c>
    </row>
    <row r="99" spans="1:15" ht="21" customHeight="1" x14ac:dyDescent="0.25">
      <c r="A99" s="21" t="str">
        <f>LEFT(B99,1)</f>
        <v>N</v>
      </c>
      <c r="B99" s="21" t="s">
        <v>387</v>
      </c>
      <c r="C99" s="21" t="str">
        <f>LEFT(D99,3)</f>
        <v>FRI</v>
      </c>
      <c r="D99" s="22" t="s">
        <v>34</v>
      </c>
      <c r="E99" s="21" t="str">
        <f>LEFT(G99,5)</f>
        <v>TRIES</v>
      </c>
      <c r="F99" s="32">
        <f>L99</f>
        <v>13.932973567431898</v>
      </c>
      <c r="G99" s="22" t="s">
        <v>37</v>
      </c>
      <c r="H99" s="23">
        <v>1261</v>
      </c>
      <c r="I99" s="23">
        <v>14957</v>
      </c>
      <c r="J99" s="23">
        <v>60.509948000000001</v>
      </c>
      <c r="K99" s="26">
        <f>I99*J99%</f>
        <v>9050.4729223600007</v>
      </c>
      <c r="L99" s="23">
        <f>H99/K99*100</f>
        <v>13.932973567431898</v>
      </c>
      <c r="M99" s="23">
        <v>66611.339000000007</v>
      </c>
      <c r="N99" s="23">
        <v>30468.73</v>
      </c>
      <c r="O99" s="30" t="s">
        <v>371</v>
      </c>
    </row>
    <row r="100" spans="1:15" ht="21" customHeight="1" x14ac:dyDescent="0.25">
      <c r="A100" s="21" t="str">
        <f>LEFT(B100,1)</f>
        <v>N</v>
      </c>
      <c r="B100" s="21" t="s">
        <v>387</v>
      </c>
      <c r="C100" s="21" t="str">
        <f>LEFT(D100,3)</f>
        <v>FRI</v>
      </c>
      <c r="D100" s="22" t="s">
        <v>34</v>
      </c>
      <c r="E100" s="21" t="str">
        <f>LEFT(G100,5)</f>
        <v>UDINE</v>
      </c>
      <c r="F100" s="32">
        <f>L100</f>
        <v>8.7838542347367454</v>
      </c>
      <c r="G100" s="22" t="s">
        <v>38</v>
      </c>
      <c r="H100" s="23">
        <v>1631</v>
      </c>
      <c r="I100" s="23">
        <v>34441</v>
      </c>
      <c r="J100" s="23">
        <v>53.912948999999998</v>
      </c>
      <c r="K100" s="26">
        <f>I100*J100%</f>
        <v>18568.15876509</v>
      </c>
      <c r="L100" s="23">
        <f>H100/K100*100</f>
        <v>8.7838542347367454</v>
      </c>
      <c r="M100" s="23">
        <v>61205.453000000001</v>
      </c>
      <c r="N100" s="23">
        <v>26676.057000000001</v>
      </c>
      <c r="O100" s="30" t="s">
        <v>372</v>
      </c>
    </row>
    <row r="101" spans="1:15" ht="21" customHeight="1" x14ac:dyDescent="0.25">
      <c r="A101" s="21" t="str">
        <f>LEFT(B101,1)</f>
        <v>N</v>
      </c>
      <c r="B101" s="21" t="s">
        <v>387</v>
      </c>
      <c r="C101" s="21" t="str">
        <f>LEFT(D101,3)</f>
        <v>LOM</v>
      </c>
      <c r="D101" s="22" t="s">
        <v>49</v>
      </c>
      <c r="E101" s="21" t="str">
        <f>LEFT(G101,5)</f>
        <v>VARES</v>
      </c>
      <c r="F101" s="32">
        <f>L101</f>
        <v>7.0142687249479012</v>
      </c>
      <c r="G101" s="22" t="s">
        <v>60</v>
      </c>
      <c r="H101" s="23">
        <v>2111</v>
      </c>
      <c r="I101" s="23">
        <v>53182</v>
      </c>
      <c r="J101" s="23">
        <v>56.590192000000002</v>
      </c>
      <c r="K101" s="26">
        <f>I101*J101%</f>
        <v>30095.795909440003</v>
      </c>
      <c r="L101" s="23">
        <f>H101/K101*100</f>
        <v>7.0142687249479012</v>
      </c>
      <c r="M101" s="23">
        <v>65980.774999999994</v>
      </c>
      <c r="N101" s="23">
        <v>25796.326000000001</v>
      </c>
      <c r="O101" s="30" t="s">
        <v>373</v>
      </c>
    </row>
    <row r="102" spans="1:15" ht="21" customHeight="1" x14ac:dyDescent="0.25">
      <c r="A102" s="21" t="str">
        <f>LEFT(B102,1)</f>
        <v>N</v>
      </c>
      <c r="B102" s="21" t="s">
        <v>387</v>
      </c>
      <c r="C102" s="21" t="str">
        <f>LEFT(D102,3)</f>
        <v>VEN</v>
      </c>
      <c r="D102" s="22" t="s">
        <v>118</v>
      </c>
      <c r="E102" s="21" t="str">
        <f>LEFT(G102,5)</f>
        <v>VENEZ</v>
      </c>
      <c r="F102" s="32">
        <f>L102</f>
        <v>10.392345192149934</v>
      </c>
      <c r="G102" s="22" t="s">
        <v>123</v>
      </c>
      <c r="H102" s="23">
        <v>3033</v>
      </c>
      <c r="I102" s="23">
        <v>53477</v>
      </c>
      <c r="J102" s="23">
        <v>54.574756999999998</v>
      </c>
      <c r="K102" s="26">
        <f>I102*J102%</f>
        <v>29184.942800889999</v>
      </c>
      <c r="L102" s="23">
        <f>H102/K102*100</f>
        <v>10.392345192149934</v>
      </c>
      <c r="M102" s="23">
        <v>64567.839</v>
      </c>
      <c r="N102" s="23">
        <v>27934.085999999999</v>
      </c>
      <c r="O102" s="30" t="s">
        <v>374</v>
      </c>
    </row>
    <row r="103" spans="1:15" ht="21" customHeight="1" x14ac:dyDescent="0.25">
      <c r="A103" s="21" t="str">
        <f>LEFT(B103,1)</f>
        <v>N</v>
      </c>
      <c r="B103" s="21" t="s">
        <v>387</v>
      </c>
      <c r="C103" s="21" t="str">
        <f>LEFT(D103,3)</f>
        <v>PIE</v>
      </c>
      <c r="D103" s="22" t="s">
        <v>70</v>
      </c>
      <c r="E103" s="21" t="str">
        <f>LEFT(G103,5)</f>
        <v>VERBA</v>
      </c>
      <c r="F103" s="32">
        <f>L103</f>
        <v>9.1267349626129359</v>
      </c>
      <c r="G103" s="22" t="s">
        <v>416</v>
      </c>
      <c r="H103" s="23">
        <v>505</v>
      </c>
      <c r="I103" s="23">
        <v>10606</v>
      </c>
      <c r="J103" s="23">
        <v>52.170417999999998</v>
      </c>
      <c r="K103" s="26">
        <f>I103*J103%</f>
        <v>5533.1945330799999</v>
      </c>
      <c r="L103" s="23">
        <f>H103/K103*100</f>
        <v>9.1267349626129359</v>
      </c>
      <c r="M103" s="23">
        <v>56773.101000000002</v>
      </c>
      <c r="N103" s="23">
        <v>21161.205999999998</v>
      </c>
      <c r="O103" s="30" t="s">
        <v>375</v>
      </c>
    </row>
    <row r="104" spans="1:15" ht="21" customHeight="1" x14ac:dyDescent="0.25">
      <c r="A104" s="21" t="str">
        <f>LEFT(B104,1)</f>
        <v>N</v>
      </c>
      <c r="B104" s="21" t="s">
        <v>387</v>
      </c>
      <c r="C104" s="21" t="str">
        <f>LEFT(D104,3)</f>
        <v>PIE</v>
      </c>
      <c r="D104" s="22" t="s">
        <v>70</v>
      </c>
      <c r="E104" s="21" t="str">
        <f>LEFT(G104,5)</f>
        <v>VERCE</v>
      </c>
      <c r="F104" s="32">
        <f>L104</f>
        <v>8.1348200439838614</v>
      </c>
      <c r="G104" s="22" t="s">
        <v>77</v>
      </c>
      <c r="H104" s="23">
        <v>550</v>
      </c>
      <c r="I104" s="23">
        <v>11545</v>
      </c>
      <c r="J104" s="23">
        <v>58.562660999999999</v>
      </c>
      <c r="K104" s="26">
        <f>I104*J104%</f>
        <v>6761.059212449999</v>
      </c>
      <c r="L104" s="23">
        <f>H104/K104*100</f>
        <v>8.1348200439838614</v>
      </c>
      <c r="M104" s="23">
        <v>59703.091999999997</v>
      </c>
      <c r="N104" s="23">
        <v>24031.864000000001</v>
      </c>
      <c r="O104" s="30" t="s">
        <v>376</v>
      </c>
    </row>
    <row r="105" spans="1:15" ht="21" customHeight="1" x14ac:dyDescent="0.25">
      <c r="A105" s="21" t="str">
        <f>LEFT(B105,1)</f>
        <v>N</v>
      </c>
      <c r="B105" s="21" t="s">
        <v>387</v>
      </c>
      <c r="C105" s="21" t="str">
        <f>LEFT(D105,3)</f>
        <v>VEN</v>
      </c>
      <c r="D105" s="22" t="s">
        <v>118</v>
      </c>
      <c r="E105" s="21" t="str">
        <f>LEFT(G105,5)</f>
        <v>VERON</v>
      </c>
      <c r="F105" s="32">
        <f>L105</f>
        <v>8.5230909128068824</v>
      </c>
      <c r="G105" s="22" t="s">
        <v>124</v>
      </c>
      <c r="H105" s="23">
        <v>2684</v>
      </c>
      <c r="I105" s="23">
        <v>53193</v>
      </c>
      <c r="J105" s="23">
        <v>59.201253999999999</v>
      </c>
      <c r="K105" s="26">
        <f>I105*J105%</f>
        <v>31490.923040220001</v>
      </c>
      <c r="L105" s="23">
        <f>H105/K105*100</f>
        <v>8.5230909128068824</v>
      </c>
      <c r="M105" s="23">
        <v>64240.309000000001</v>
      </c>
      <c r="N105" s="23">
        <v>29695.466</v>
      </c>
      <c r="O105" s="30" t="s">
        <v>377</v>
      </c>
    </row>
    <row r="106" spans="1:15" ht="21" customHeight="1" x14ac:dyDescent="0.25">
      <c r="A106" s="21" t="str">
        <f>LEFT(B106,1)</f>
        <v>S</v>
      </c>
      <c r="B106" s="21" t="s">
        <v>385</v>
      </c>
      <c r="C106" s="21" t="str">
        <f>LEFT(D106,3)</f>
        <v>CAL</v>
      </c>
      <c r="D106" s="22" t="s">
        <v>8</v>
      </c>
      <c r="E106" s="21" t="str">
        <f>LEFT(G106,5)</f>
        <v xml:space="preserve">VIBO </v>
      </c>
      <c r="F106" s="32">
        <f>L106</f>
        <v>8.936394493423153</v>
      </c>
      <c r="G106" s="22" t="s">
        <v>13</v>
      </c>
      <c r="H106" s="23">
        <v>444</v>
      </c>
      <c r="I106" s="23">
        <v>9893</v>
      </c>
      <c r="J106" s="23">
        <v>50.221840999999998</v>
      </c>
      <c r="K106" s="26">
        <f>I106*J106%</f>
        <v>4968.4467301300001</v>
      </c>
      <c r="L106" s="23">
        <f>H106/K106*100</f>
        <v>8.936394493423153</v>
      </c>
      <c r="M106" s="23">
        <v>44281.58</v>
      </c>
      <c r="N106" s="23">
        <v>13658.723</v>
      </c>
      <c r="O106" s="30" t="s">
        <v>408</v>
      </c>
    </row>
    <row r="107" spans="1:15" ht="21" customHeight="1" x14ac:dyDescent="0.25">
      <c r="A107" s="21" t="str">
        <f>LEFT(B107,1)</f>
        <v>N</v>
      </c>
      <c r="B107" s="21" t="s">
        <v>387</v>
      </c>
      <c r="C107" s="21" t="str">
        <f>LEFT(D107,3)</f>
        <v>VEN</v>
      </c>
      <c r="D107" s="22" t="s">
        <v>118</v>
      </c>
      <c r="E107" s="21" t="str">
        <f>LEFT(G107,5)</f>
        <v>VICEN</v>
      </c>
      <c r="F107" s="32">
        <f>L107</f>
        <v>7.5870860741147368</v>
      </c>
      <c r="G107" s="22" t="s">
        <v>125</v>
      </c>
      <c r="H107" s="23">
        <v>2084</v>
      </c>
      <c r="I107" s="23">
        <v>49615</v>
      </c>
      <c r="J107" s="23">
        <v>55.361736999999998</v>
      </c>
      <c r="K107" s="26">
        <f>I107*J107%</f>
        <v>27467.725812550001</v>
      </c>
      <c r="L107" s="23">
        <f>H107/K107*100</f>
        <v>7.5870860741147368</v>
      </c>
      <c r="M107" s="23">
        <v>64658.597999999998</v>
      </c>
      <c r="N107" s="23">
        <v>29410.63</v>
      </c>
      <c r="O107" s="30" t="s">
        <v>379</v>
      </c>
    </row>
    <row r="108" spans="1:15" ht="21" customHeight="1" x14ac:dyDescent="0.25">
      <c r="A108" s="21" t="str">
        <f>LEFT(B108,1)</f>
        <v>C</v>
      </c>
      <c r="B108" s="21" t="s">
        <v>386</v>
      </c>
      <c r="C108" s="21" t="str">
        <f>LEFT(D108,3)</f>
        <v>LAZ</v>
      </c>
      <c r="D108" s="22" t="s">
        <v>39</v>
      </c>
      <c r="E108" s="21" t="str">
        <f>LEFT(G108,5)</f>
        <v>VITER</v>
      </c>
      <c r="F108" s="32">
        <f>L108</f>
        <v>10.761292417990004</v>
      </c>
      <c r="G108" s="22" t="s">
        <v>43</v>
      </c>
      <c r="H108" s="23">
        <v>1206</v>
      </c>
      <c r="I108" s="23">
        <v>20843</v>
      </c>
      <c r="J108" s="23">
        <v>53.767847000000003</v>
      </c>
      <c r="K108" s="26">
        <f>I108*J108%</f>
        <v>11206.832350210001</v>
      </c>
      <c r="L108" s="23">
        <f>H108/K108*100</f>
        <v>10.761292417990004</v>
      </c>
      <c r="M108" s="23">
        <v>53326.298999999999</v>
      </c>
      <c r="N108" s="23">
        <v>18153.633999999998</v>
      </c>
      <c r="O108" s="30" t="s">
        <v>380</v>
      </c>
    </row>
  </sheetData>
  <autoFilter ref="A1:N108">
    <sortState ref="A2:N108">
      <sortCondition ref="G2:G108"/>
    </sortState>
  </autoFilter>
  <sortState ref="A2:O108">
    <sortCondition ref="G2:G108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2" tint="-0.499984740745262"/>
  </sheetPr>
  <dimension ref="A1:G137"/>
  <sheetViews>
    <sheetView topLeftCell="A2" workbookViewId="0">
      <selection activeCell="G56" sqref="G56"/>
    </sheetView>
  </sheetViews>
  <sheetFormatPr defaultRowHeight="15" x14ac:dyDescent="0.25"/>
  <cols>
    <col min="1" max="1" width="27.42578125" customWidth="1"/>
    <col min="7" max="7" width="11.5703125" bestFit="1" customWidth="1"/>
  </cols>
  <sheetData>
    <row r="1" spans="1:7" hidden="1" x14ac:dyDescent="0.25">
      <c r="A1" s="1" t="e">
        <f ca="1">DotStatQuery(#REF!)</f>
        <v>#NAME?</v>
      </c>
    </row>
    <row r="2" spans="1:7" ht="24" x14ac:dyDescent="0.25">
      <c r="A2" s="2" t="s">
        <v>128</v>
      </c>
    </row>
    <row r="3" spans="1:7" x14ac:dyDescent="0.25">
      <c r="A3" s="3" t="s">
        <v>129</v>
      </c>
      <c r="B3" s="36" t="s">
        <v>130</v>
      </c>
      <c r="C3" s="37"/>
      <c r="D3" s="37"/>
      <c r="E3" s="37"/>
      <c r="F3" s="38"/>
    </row>
    <row r="4" spans="1:7" ht="15" customHeight="1" x14ac:dyDescent="0.25">
      <c r="A4" s="4" t="s">
        <v>131</v>
      </c>
      <c r="B4" s="36" t="s">
        <v>132</v>
      </c>
      <c r="C4" s="37"/>
      <c r="D4" s="37"/>
      <c r="E4" s="37"/>
      <c r="F4" s="38"/>
    </row>
    <row r="5" spans="1:7" x14ac:dyDescent="0.25">
      <c r="A5" s="4" t="s">
        <v>133</v>
      </c>
      <c r="B5" s="36" t="s">
        <v>134</v>
      </c>
      <c r="C5" s="37"/>
      <c r="D5" s="37"/>
      <c r="E5" s="37"/>
      <c r="F5" s="38"/>
    </row>
    <row r="6" spans="1:7" x14ac:dyDescent="0.25">
      <c r="A6" s="4" t="s">
        <v>135</v>
      </c>
      <c r="B6" s="36" t="s">
        <v>130</v>
      </c>
      <c r="C6" s="37"/>
      <c r="D6" s="37"/>
      <c r="E6" s="37"/>
      <c r="F6" s="38"/>
    </row>
    <row r="7" spans="1:7" x14ac:dyDescent="0.25">
      <c r="A7" s="5" t="s">
        <v>136</v>
      </c>
      <c r="B7" s="6" t="s">
        <v>137</v>
      </c>
      <c r="C7" s="6" t="s">
        <v>138</v>
      </c>
      <c r="D7" s="6" t="s">
        <v>139</v>
      </c>
      <c r="E7" s="6" t="s">
        <v>140</v>
      </c>
      <c r="F7" s="6" t="s">
        <v>141</v>
      </c>
    </row>
    <row r="8" spans="1:7" x14ac:dyDescent="0.25">
      <c r="A8" s="13" t="s">
        <v>142</v>
      </c>
      <c r="B8" s="7">
        <v>57787</v>
      </c>
      <c r="C8" s="7">
        <v>56636</v>
      </c>
      <c r="D8" s="7">
        <v>55820</v>
      </c>
      <c r="E8" s="7">
        <v>53750</v>
      </c>
      <c r="F8" s="7">
        <v>53676</v>
      </c>
      <c r="G8" s="12">
        <f t="shared" ref="G8:G39" si="0">B8+C8+D8+E8+F8</f>
        <v>277669</v>
      </c>
    </row>
    <row r="9" spans="1:7" x14ac:dyDescent="0.25">
      <c r="A9" s="13" t="s">
        <v>143</v>
      </c>
      <c r="B9" s="8">
        <v>29780</v>
      </c>
      <c r="C9" s="8">
        <v>28931</v>
      </c>
      <c r="D9" s="8">
        <v>28541</v>
      </c>
      <c r="E9" s="8">
        <v>27286</v>
      </c>
      <c r="F9" s="8">
        <v>27252</v>
      </c>
      <c r="G9" s="12">
        <f t="shared" si="0"/>
        <v>141790</v>
      </c>
    </row>
    <row r="10" spans="1:7" x14ac:dyDescent="0.25">
      <c r="A10" s="13" t="s">
        <v>144</v>
      </c>
      <c r="B10" s="7">
        <v>2389</v>
      </c>
      <c r="C10" s="7">
        <v>2374</v>
      </c>
      <c r="D10" s="7">
        <v>2302</v>
      </c>
      <c r="E10" s="7">
        <v>2229</v>
      </c>
      <c r="F10" s="7">
        <v>2251</v>
      </c>
      <c r="G10" s="12">
        <f t="shared" si="0"/>
        <v>11545</v>
      </c>
    </row>
    <row r="11" spans="1:7" x14ac:dyDescent="0.25">
      <c r="A11" s="13" t="s">
        <v>145</v>
      </c>
      <c r="B11" s="8">
        <v>4675</v>
      </c>
      <c r="C11" s="8">
        <v>4766</v>
      </c>
      <c r="D11" s="8">
        <v>4675</v>
      </c>
      <c r="E11" s="8">
        <v>4460</v>
      </c>
      <c r="F11" s="8">
        <v>4492</v>
      </c>
      <c r="G11" s="12">
        <f t="shared" si="0"/>
        <v>23068</v>
      </c>
    </row>
    <row r="12" spans="1:7" x14ac:dyDescent="0.25">
      <c r="A12" s="13" t="s">
        <v>146</v>
      </c>
      <c r="B12" s="7">
        <v>7495</v>
      </c>
      <c r="C12" s="7">
        <v>7425</v>
      </c>
      <c r="D12" s="7">
        <v>7218</v>
      </c>
      <c r="E12" s="7">
        <v>7072</v>
      </c>
      <c r="F12" s="7">
        <v>7146</v>
      </c>
      <c r="G12" s="12">
        <f t="shared" si="0"/>
        <v>36356</v>
      </c>
    </row>
    <row r="13" spans="1:7" x14ac:dyDescent="0.25">
      <c r="A13" s="13" t="s">
        <v>147</v>
      </c>
      <c r="B13" s="8">
        <v>2938</v>
      </c>
      <c r="C13" s="8">
        <v>2853</v>
      </c>
      <c r="D13" s="8">
        <v>2840</v>
      </c>
      <c r="E13" s="8">
        <v>2717</v>
      </c>
      <c r="F13" s="8">
        <v>2708</v>
      </c>
      <c r="G13" s="12">
        <f t="shared" si="0"/>
        <v>14056</v>
      </c>
    </row>
    <row r="14" spans="1:7" x14ac:dyDescent="0.25">
      <c r="A14" s="13" t="s">
        <v>148</v>
      </c>
      <c r="B14" s="7">
        <v>5902</v>
      </c>
      <c r="C14" s="7">
        <v>5694</v>
      </c>
      <c r="D14" s="7">
        <v>5649</v>
      </c>
      <c r="E14" s="7">
        <v>5447</v>
      </c>
      <c r="F14" s="7">
        <v>5373</v>
      </c>
      <c r="G14" s="12">
        <f t="shared" si="0"/>
        <v>28065</v>
      </c>
    </row>
    <row r="15" spans="1:7" x14ac:dyDescent="0.25">
      <c r="A15" s="13" t="s">
        <v>149</v>
      </c>
      <c r="B15" s="8">
        <v>2459</v>
      </c>
      <c r="C15" s="8">
        <v>2466</v>
      </c>
      <c r="D15" s="8">
        <v>2452</v>
      </c>
      <c r="E15" s="8">
        <v>2371</v>
      </c>
      <c r="F15" s="8">
        <v>2435</v>
      </c>
      <c r="G15" s="12">
        <f t="shared" si="0"/>
        <v>12183</v>
      </c>
    </row>
    <row r="16" spans="1:7" x14ac:dyDescent="0.25">
      <c r="A16" s="13" t="s">
        <v>150</v>
      </c>
      <c r="B16" s="7">
        <v>2149</v>
      </c>
      <c r="C16" s="7">
        <v>2127</v>
      </c>
      <c r="D16" s="7">
        <v>2143</v>
      </c>
      <c r="E16" s="7">
        <v>2168</v>
      </c>
      <c r="F16" s="7">
        <v>2019</v>
      </c>
      <c r="G16" s="12">
        <f t="shared" si="0"/>
        <v>10606</v>
      </c>
    </row>
    <row r="17" spans="1:7" x14ac:dyDescent="0.25">
      <c r="A17" s="13" t="s">
        <v>151</v>
      </c>
      <c r="B17" s="8">
        <v>1611</v>
      </c>
      <c r="C17" s="8">
        <v>1633</v>
      </c>
      <c r="D17" s="8">
        <v>1611</v>
      </c>
      <c r="E17" s="8">
        <v>1567</v>
      </c>
      <c r="F17" s="8">
        <v>1496</v>
      </c>
      <c r="G17" s="12">
        <f t="shared" si="0"/>
        <v>7918</v>
      </c>
    </row>
    <row r="18" spans="1:7" x14ac:dyDescent="0.25">
      <c r="A18" s="13" t="s">
        <v>152</v>
      </c>
      <c r="B18" s="7">
        <v>1611</v>
      </c>
      <c r="C18" s="7">
        <v>1633</v>
      </c>
      <c r="D18" s="7">
        <v>1611</v>
      </c>
      <c r="E18" s="7">
        <v>1567</v>
      </c>
      <c r="F18" s="7">
        <v>1496</v>
      </c>
      <c r="G18" s="12">
        <f t="shared" si="0"/>
        <v>7918</v>
      </c>
    </row>
    <row r="19" spans="1:7" x14ac:dyDescent="0.25">
      <c r="A19" s="13" t="s">
        <v>153</v>
      </c>
      <c r="B19" s="8">
        <v>21046</v>
      </c>
      <c r="C19" s="8">
        <v>20344</v>
      </c>
      <c r="D19" s="8">
        <v>20285</v>
      </c>
      <c r="E19" s="8">
        <v>19626</v>
      </c>
      <c r="F19" s="8">
        <v>19010</v>
      </c>
      <c r="G19" s="12">
        <f t="shared" si="0"/>
        <v>100311</v>
      </c>
    </row>
    <row r="20" spans="1:7" x14ac:dyDescent="0.25">
      <c r="A20" s="13" t="s">
        <v>154</v>
      </c>
      <c r="B20" s="7">
        <v>2895</v>
      </c>
      <c r="C20" s="7">
        <v>2833</v>
      </c>
      <c r="D20" s="7">
        <v>2784</v>
      </c>
      <c r="E20" s="7">
        <v>2812</v>
      </c>
      <c r="F20" s="7">
        <v>2656</v>
      </c>
      <c r="G20" s="12">
        <f t="shared" si="0"/>
        <v>13980</v>
      </c>
    </row>
    <row r="21" spans="1:7" x14ac:dyDescent="0.25">
      <c r="A21" s="13" t="s">
        <v>155</v>
      </c>
      <c r="B21" s="8">
        <v>3733</v>
      </c>
      <c r="C21" s="8">
        <v>3708</v>
      </c>
      <c r="D21" s="8">
        <v>3573</v>
      </c>
      <c r="E21" s="8">
        <v>3464</v>
      </c>
      <c r="F21" s="8">
        <v>3416</v>
      </c>
      <c r="G21" s="12">
        <f t="shared" si="0"/>
        <v>17894</v>
      </c>
    </row>
    <row r="22" spans="1:7" x14ac:dyDescent="0.25">
      <c r="A22" s="13" t="s">
        <v>156</v>
      </c>
      <c r="B22" s="7">
        <v>11493</v>
      </c>
      <c r="C22" s="7">
        <v>11039</v>
      </c>
      <c r="D22" s="7">
        <v>11135</v>
      </c>
      <c r="E22" s="7">
        <v>10728</v>
      </c>
      <c r="F22" s="7">
        <v>10419</v>
      </c>
      <c r="G22" s="12">
        <f t="shared" si="0"/>
        <v>54814</v>
      </c>
    </row>
    <row r="23" spans="1:7" x14ac:dyDescent="0.25">
      <c r="A23" s="13" t="s">
        <v>157</v>
      </c>
      <c r="B23" s="8">
        <v>2925</v>
      </c>
      <c r="C23" s="8">
        <v>2764</v>
      </c>
      <c r="D23" s="8">
        <v>2793</v>
      </c>
      <c r="E23" s="8">
        <v>2622</v>
      </c>
      <c r="F23" s="8">
        <v>2519</v>
      </c>
      <c r="G23" s="12">
        <f t="shared" si="0"/>
        <v>13623</v>
      </c>
    </row>
    <row r="24" spans="1:7" x14ac:dyDescent="0.25">
      <c r="A24" s="13" t="s">
        <v>158</v>
      </c>
      <c r="B24" s="7">
        <v>123556</v>
      </c>
      <c r="C24" s="7">
        <v>119867</v>
      </c>
      <c r="D24" s="7">
        <v>117139</v>
      </c>
      <c r="E24" s="7">
        <v>112957</v>
      </c>
      <c r="F24" s="7">
        <v>112346</v>
      </c>
      <c r="G24" s="12">
        <f t="shared" si="0"/>
        <v>585865</v>
      </c>
    </row>
    <row r="25" spans="1:7" x14ac:dyDescent="0.25">
      <c r="A25" s="13" t="s">
        <v>159</v>
      </c>
      <c r="B25" s="8">
        <v>10907</v>
      </c>
      <c r="C25" s="8">
        <v>10799</v>
      </c>
      <c r="D25" s="8">
        <v>10676</v>
      </c>
      <c r="E25" s="8">
        <v>10408</v>
      </c>
      <c r="F25" s="8">
        <v>10392</v>
      </c>
      <c r="G25" s="12">
        <f t="shared" si="0"/>
        <v>53182</v>
      </c>
    </row>
    <row r="26" spans="1:7" x14ac:dyDescent="0.25">
      <c r="A26" s="13" t="s">
        <v>160</v>
      </c>
      <c r="B26" s="7">
        <v>7410</v>
      </c>
      <c r="C26" s="7">
        <v>7182</v>
      </c>
      <c r="D26" s="7">
        <v>6988</v>
      </c>
      <c r="E26" s="7">
        <v>6946</v>
      </c>
      <c r="F26" s="7">
        <v>7076</v>
      </c>
      <c r="G26" s="12">
        <f t="shared" si="0"/>
        <v>35602</v>
      </c>
    </row>
    <row r="27" spans="1:7" x14ac:dyDescent="0.25">
      <c r="A27" s="13" t="s">
        <v>161</v>
      </c>
      <c r="B27" s="8">
        <v>2426</v>
      </c>
      <c r="C27" s="8">
        <v>2347</v>
      </c>
      <c r="D27" s="8">
        <v>2356</v>
      </c>
      <c r="E27" s="8">
        <v>2265</v>
      </c>
      <c r="F27" s="8">
        <v>2181</v>
      </c>
      <c r="G27" s="12">
        <f t="shared" si="0"/>
        <v>11575</v>
      </c>
    </row>
    <row r="28" spans="1:7" x14ac:dyDescent="0.25">
      <c r="A28" s="13" t="s">
        <v>162</v>
      </c>
      <c r="B28" s="7">
        <v>38265</v>
      </c>
      <c r="C28" s="7">
        <v>37283</v>
      </c>
      <c r="D28" s="7">
        <v>36166</v>
      </c>
      <c r="E28" s="7">
        <v>34528</v>
      </c>
      <c r="F28" s="7">
        <v>34408</v>
      </c>
      <c r="G28" s="12">
        <f t="shared" si="0"/>
        <v>180650</v>
      </c>
    </row>
    <row r="29" spans="1:7" x14ac:dyDescent="0.25">
      <c r="A29" s="13" t="s">
        <v>163</v>
      </c>
      <c r="B29" s="8">
        <v>13763</v>
      </c>
      <c r="C29" s="8">
        <v>13339</v>
      </c>
      <c r="D29" s="8">
        <v>13011</v>
      </c>
      <c r="E29" s="8">
        <v>12693</v>
      </c>
      <c r="F29" s="8">
        <v>12373</v>
      </c>
      <c r="G29" s="12">
        <f t="shared" si="0"/>
        <v>65179</v>
      </c>
    </row>
    <row r="30" spans="1:7" x14ac:dyDescent="0.25">
      <c r="A30" s="13" t="s">
        <v>164</v>
      </c>
      <c r="B30" s="7">
        <v>15562</v>
      </c>
      <c r="C30" s="7">
        <v>14751</v>
      </c>
      <c r="D30" s="7">
        <v>14522</v>
      </c>
      <c r="E30" s="7">
        <v>14039</v>
      </c>
      <c r="F30" s="7">
        <v>13951</v>
      </c>
      <c r="G30" s="12">
        <f t="shared" si="0"/>
        <v>72825</v>
      </c>
    </row>
    <row r="31" spans="1:7" x14ac:dyDescent="0.25">
      <c r="A31" s="13" t="s">
        <v>165</v>
      </c>
      <c r="B31" s="8">
        <v>7201</v>
      </c>
      <c r="C31" s="8">
        <v>6952</v>
      </c>
      <c r="D31" s="8">
        <v>6742</v>
      </c>
      <c r="E31" s="8">
        <v>6545</v>
      </c>
      <c r="F31" s="8">
        <v>6416</v>
      </c>
      <c r="G31" s="12">
        <f t="shared" si="0"/>
        <v>33856</v>
      </c>
    </row>
    <row r="32" spans="1:7" x14ac:dyDescent="0.25">
      <c r="A32" s="13" t="s">
        <v>166</v>
      </c>
      <c r="B32" s="7">
        <v>4609</v>
      </c>
      <c r="C32" s="7">
        <v>4648</v>
      </c>
      <c r="D32" s="7">
        <v>4408</v>
      </c>
      <c r="E32" s="7">
        <v>4326</v>
      </c>
      <c r="F32" s="7">
        <v>4298</v>
      </c>
      <c r="G32" s="12">
        <f t="shared" si="0"/>
        <v>22289</v>
      </c>
    </row>
    <row r="33" spans="1:7" x14ac:dyDescent="0.25">
      <c r="A33" s="13" t="s">
        <v>167</v>
      </c>
      <c r="B33" s="8">
        <v>5234</v>
      </c>
      <c r="C33" s="8">
        <v>5062</v>
      </c>
      <c r="D33" s="8">
        <v>5055</v>
      </c>
      <c r="E33" s="8">
        <v>4689</v>
      </c>
      <c r="F33" s="8">
        <v>4786</v>
      </c>
      <c r="G33" s="12">
        <f t="shared" si="0"/>
        <v>24826</v>
      </c>
    </row>
    <row r="34" spans="1:7" x14ac:dyDescent="0.25">
      <c r="A34" s="13" t="s">
        <v>168</v>
      </c>
      <c r="B34" s="7">
        <v>4443</v>
      </c>
      <c r="C34" s="7">
        <v>4287</v>
      </c>
      <c r="D34" s="7">
        <v>4134</v>
      </c>
      <c r="E34" s="7">
        <v>4058</v>
      </c>
      <c r="F34" s="7">
        <v>3972</v>
      </c>
      <c r="G34" s="12">
        <f t="shared" si="0"/>
        <v>20894</v>
      </c>
    </row>
    <row r="35" spans="1:7" x14ac:dyDescent="0.25">
      <c r="A35" s="13" t="s">
        <v>169</v>
      </c>
      <c r="B35" s="8">
        <v>2888</v>
      </c>
      <c r="C35" s="8">
        <v>2762</v>
      </c>
      <c r="D35" s="8">
        <v>2750</v>
      </c>
      <c r="E35" s="8">
        <v>2493</v>
      </c>
      <c r="F35" s="8">
        <v>2610</v>
      </c>
      <c r="G35" s="12">
        <f t="shared" si="0"/>
        <v>13503</v>
      </c>
    </row>
    <row r="36" spans="1:7" x14ac:dyDescent="0.25">
      <c r="A36" s="13" t="s">
        <v>170</v>
      </c>
      <c r="B36" s="7">
        <v>10848</v>
      </c>
      <c r="C36" s="7">
        <v>10455</v>
      </c>
      <c r="D36" s="7">
        <v>10331</v>
      </c>
      <c r="E36" s="7">
        <v>9967</v>
      </c>
      <c r="F36" s="7">
        <v>9883</v>
      </c>
      <c r="G36" s="12">
        <f t="shared" si="0"/>
        <v>51484</v>
      </c>
    </row>
    <row r="37" spans="1:7" x14ac:dyDescent="0.25">
      <c r="A37" s="13" t="s">
        <v>171</v>
      </c>
      <c r="B37" s="8">
        <v>12935</v>
      </c>
      <c r="C37" s="8">
        <v>12349</v>
      </c>
      <c r="D37" s="8">
        <v>11908</v>
      </c>
      <c r="E37" s="8">
        <v>11696</v>
      </c>
      <c r="F37" s="8">
        <v>11404</v>
      </c>
      <c r="G37" s="12">
        <f t="shared" si="0"/>
        <v>60292</v>
      </c>
    </row>
    <row r="38" spans="1:7" x14ac:dyDescent="0.25">
      <c r="A38" s="13" t="s">
        <v>172</v>
      </c>
      <c r="B38" s="7">
        <v>5986</v>
      </c>
      <c r="C38" s="7">
        <v>5659</v>
      </c>
      <c r="D38" s="7">
        <v>5430</v>
      </c>
      <c r="E38" s="7">
        <v>5318</v>
      </c>
      <c r="F38" s="7">
        <v>5154</v>
      </c>
      <c r="G38" s="12">
        <f t="shared" si="0"/>
        <v>27547</v>
      </c>
    </row>
    <row r="39" spans="1:7" x14ac:dyDescent="0.25">
      <c r="A39" s="13" t="s">
        <v>173</v>
      </c>
      <c r="B39" s="8">
        <v>6949</v>
      </c>
      <c r="C39" s="8">
        <v>6690</v>
      </c>
      <c r="D39" s="8">
        <v>6478</v>
      </c>
      <c r="E39" s="8">
        <v>6378</v>
      </c>
      <c r="F39" s="8">
        <v>6250</v>
      </c>
      <c r="G39" s="12">
        <f t="shared" si="0"/>
        <v>32745</v>
      </c>
    </row>
    <row r="40" spans="1:7" x14ac:dyDescent="0.25">
      <c r="A40" s="13" t="s">
        <v>174</v>
      </c>
      <c r="B40" s="7">
        <v>62836</v>
      </c>
      <c r="C40" s="7">
        <v>60464</v>
      </c>
      <c r="D40" s="7">
        <v>59446</v>
      </c>
      <c r="E40" s="7">
        <v>57298</v>
      </c>
      <c r="F40" s="7">
        <v>56241</v>
      </c>
      <c r="G40" s="12">
        <f t="shared" ref="G40:G71" si="1">B40+C40+D40+E40+F40</f>
        <v>296285</v>
      </c>
    </row>
    <row r="41" spans="1:7" x14ac:dyDescent="0.25">
      <c r="A41" s="13" t="s">
        <v>175</v>
      </c>
      <c r="B41" s="8">
        <v>11399</v>
      </c>
      <c r="C41" s="8">
        <v>11010</v>
      </c>
      <c r="D41" s="8">
        <v>10685</v>
      </c>
      <c r="E41" s="8">
        <v>10145</v>
      </c>
      <c r="F41" s="8">
        <v>9954</v>
      </c>
      <c r="G41" s="12">
        <f t="shared" si="1"/>
        <v>53193</v>
      </c>
    </row>
    <row r="42" spans="1:7" x14ac:dyDescent="0.25">
      <c r="A42" s="13" t="s">
        <v>176</v>
      </c>
      <c r="B42" s="7">
        <v>10386</v>
      </c>
      <c r="C42" s="7">
        <v>10141</v>
      </c>
      <c r="D42" s="7">
        <v>9957</v>
      </c>
      <c r="E42" s="7">
        <v>9644</v>
      </c>
      <c r="F42" s="7">
        <v>9487</v>
      </c>
      <c r="G42" s="12">
        <f t="shared" si="1"/>
        <v>49615</v>
      </c>
    </row>
    <row r="43" spans="1:7" x14ac:dyDescent="0.25">
      <c r="A43" s="13" t="s">
        <v>177</v>
      </c>
      <c r="B43" s="8">
        <v>2803</v>
      </c>
      <c r="C43" s="8">
        <v>2825</v>
      </c>
      <c r="D43" s="8">
        <v>2837</v>
      </c>
      <c r="E43" s="8">
        <v>2718</v>
      </c>
      <c r="F43" s="8">
        <v>2684</v>
      </c>
      <c r="G43" s="12">
        <f t="shared" si="1"/>
        <v>13867</v>
      </c>
    </row>
    <row r="44" spans="1:7" x14ac:dyDescent="0.25">
      <c r="A44" s="13" t="s">
        <v>178</v>
      </c>
      <c r="B44" s="7">
        <v>10994</v>
      </c>
      <c r="C44" s="7">
        <v>10863</v>
      </c>
      <c r="D44" s="7">
        <v>10599</v>
      </c>
      <c r="E44" s="7">
        <v>10300</v>
      </c>
      <c r="F44" s="7">
        <v>9858</v>
      </c>
      <c r="G44" s="12">
        <f t="shared" si="1"/>
        <v>52614</v>
      </c>
    </row>
    <row r="45" spans="1:7" x14ac:dyDescent="0.25">
      <c r="A45" s="13" t="s">
        <v>179</v>
      </c>
      <c r="B45" s="8">
        <v>11331</v>
      </c>
      <c r="C45" s="8">
        <v>10804</v>
      </c>
      <c r="D45" s="8">
        <v>10724</v>
      </c>
      <c r="E45" s="8">
        <v>10338</v>
      </c>
      <c r="F45" s="8">
        <v>10280</v>
      </c>
      <c r="G45" s="12">
        <f t="shared" si="1"/>
        <v>53477</v>
      </c>
    </row>
    <row r="46" spans="1:7" x14ac:dyDescent="0.25">
      <c r="A46" s="13" t="s">
        <v>180</v>
      </c>
      <c r="B46" s="7">
        <v>12261</v>
      </c>
      <c r="C46" s="7">
        <v>11338</v>
      </c>
      <c r="D46" s="7">
        <v>11285</v>
      </c>
      <c r="E46" s="7">
        <v>10767</v>
      </c>
      <c r="F46" s="7">
        <v>10705</v>
      </c>
      <c r="G46" s="12">
        <f t="shared" si="1"/>
        <v>56356</v>
      </c>
    </row>
    <row r="47" spans="1:7" x14ac:dyDescent="0.25">
      <c r="A47" s="13" t="s">
        <v>181</v>
      </c>
      <c r="B47" s="8">
        <v>3662</v>
      </c>
      <c r="C47" s="8">
        <v>3483</v>
      </c>
      <c r="D47" s="8">
        <v>3359</v>
      </c>
      <c r="E47" s="8">
        <v>3386</v>
      </c>
      <c r="F47" s="8">
        <v>3273</v>
      </c>
      <c r="G47" s="12">
        <f t="shared" si="1"/>
        <v>17163</v>
      </c>
    </row>
    <row r="48" spans="1:7" x14ac:dyDescent="0.25">
      <c r="A48" s="13" t="s">
        <v>182</v>
      </c>
      <c r="B48" s="7">
        <v>15920</v>
      </c>
      <c r="C48" s="7">
        <v>15507</v>
      </c>
      <c r="D48" s="7">
        <v>15250</v>
      </c>
      <c r="E48" s="7">
        <v>15151</v>
      </c>
      <c r="F48" s="7">
        <v>14965</v>
      </c>
      <c r="G48" s="12">
        <f t="shared" si="1"/>
        <v>76793</v>
      </c>
    </row>
    <row r="49" spans="1:7" x14ac:dyDescent="0.25">
      <c r="A49" s="13" t="s">
        <v>183</v>
      </c>
      <c r="B49" s="8">
        <v>7117</v>
      </c>
      <c r="C49" s="8">
        <v>6936</v>
      </c>
      <c r="D49" s="8">
        <v>6874</v>
      </c>
      <c r="E49" s="8">
        <v>6837</v>
      </c>
      <c r="F49" s="8">
        <v>6677</v>
      </c>
      <c r="G49" s="12">
        <f t="shared" si="1"/>
        <v>34441</v>
      </c>
    </row>
    <row r="50" spans="1:7" x14ac:dyDescent="0.25">
      <c r="A50" s="13" t="s">
        <v>184</v>
      </c>
      <c r="B50" s="7">
        <v>1734</v>
      </c>
      <c r="C50" s="7">
        <v>1757</v>
      </c>
      <c r="D50" s="7">
        <v>1674</v>
      </c>
      <c r="E50" s="7">
        <v>1740</v>
      </c>
      <c r="F50" s="7">
        <v>1584</v>
      </c>
      <c r="G50" s="12">
        <f t="shared" si="1"/>
        <v>8489</v>
      </c>
    </row>
    <row r="51" spans="1:7" x14ac:dyDescent="0.25">
      <c r="A51" s="13" t="s">
        <v>185</v>
      </c>
      <c r="B51" s="8">
        <v>3174</v>
      </c>
      <c r="C51" s="8">
        <v>3082</v>
      </c>
      <c r="D51" s="8">
        <v>2931</v>
      </c>
      <c r="E51" s="8">
        <v>2849</v>
      </c>
      <c r="F51" s="8">
        <v>2921</v>
      </c>
      <c r="G51" s="12">
        <f t="shared" si="1"/>
        <v>14957</v>
      </c>
    </row>
    <row r="52" spans="1:7" x14ac:dyDescent="0.25">
      <c r="A52" s="13" t="s">
        <v>186</v>
      </c>
      <c r="B52" s="7">
        <v>3895</v>
      </c>
      <c r="C52" s="7">
        <v>3732</v>
      </c>
      <c r="D52" s="7">
        <v>3771</v>
      </c>
      <c r="E52" s="7">
        <v>3725</v>
      </c>
      <c r="F52" s="7">
        <v>3783</v>
      </c>
      <c r="G52" s="12">
        <f t="shared" si="1"/>
        <v>18906</v>
      </c>
    </row>
    <row r="53" spans="1:7" x14ac:dyDescent="0.25">
      <c r="A53" s="13" t="s">
        <v>187</v>
      </c>
      <c r="B53" s="8">
        <v>57104</v>
      </c>
      <c r="C53" s="8">
        <v>54698</v>
      </c>
      <c r="D53" s="8">
        <v>53109</v>
      </c>
      <c r="E53" s="8">
        <v>50757</v>
      </c>
      <c r="F53" s="8">
        <v>49991</v>
      </c>
      <c r="G53" s="12">
        <f t="shared" si="1"/>
        <v>265659</v>
      </c>
    </row>
    <row r="54" spans="1:7" x14ac:dyDescent="0.25">
      <c r="A54" s="13" t="s">
        <v>188</v>
      </c>
      <c r="B54" s="7">
        <v>3842</v>
      </c>
      <c r="C54" s="7">
        <v>3683</v>
      </c>
      <c r="D54" s="7">
        <v>3535</v>
      </c>
      <c r="E54" s="7">
        <v>3238</v>
      </c>
      <c r="F54" s="7">
        <v>3194</v>
      </c>
      <c r="G54" s="12">
        <f t="shared" si="1"/>
        <v>17492</v>
      </c>
    </row>
    <row r="55" spans="1:7" x14ac:dyDescent="0.25">
      <c r="A55" s="13" t="s">
        <v>189</v>
      </c>
      <c r="B55" s="8">
        <v>5459</v>
      </c>
      <c r="C55" s="8">
        <v>5295</v>
      </c>
      <c r="D55" s="8">
        <v>5138</v>
      </c>
      <c r="E55" s="8">
        <v>4900</v>
      </c>
      <c r="F55" s="8">
        <v>4735</v>
      </c>
      <c r="G55" s="12">
        <f t="shared" si="1"/>
        <v>25527</v>
      </c>
    </row>
    <row r="56" spans="1:7" x14ac:dyDescent="0.25">
      <c r="A56" s="13" t="s">
        <v>190</v>
      </c>
      <c r="B56" s="7">
        <v>6406</v>
      </c>
      <c r="C56" s="7">
        <v>6224</v>
      </c>
      <c r="D56" s="7">
        <v>6125</v>
      </c>
      <c r="E56" s="7">
        <v>5792</v>
      </c>
      <c r="F56" s="7">
        <v>5508</v>
      </c>
      <c r="G56" s="12">
        <f t="shared" si="1"/>
        <v>30055</v>
      </c>
    </row>
    <row r="57" spans="1:7" x14ac:dyDescent="0.25">
      <c r="A57" s="13" t="s">
        <v>191</v>
      </c>
      <c r="B57" s="8">
        <v>8945</v>
      </c>
      <c r="C57" s="8">
        <v>8497</v>
      </c>
      <c r="D57" s="8">
        <v>8382</v>
      </c>
      <c r="E57" s="8">
        <v>7868</v>
      </c>
      <c r="F57" s="8">
        <v>7760</v>
      </c>
      <c r="G57" s="12">
        <f t="shared" si="1"/>
        <v>41452</v>
      </c>
    </row>
    <row r="58" spans="1:7" x14ac:dyDescent="0.25">
      <c r="A58" s="13" t="s">
        <v>192</v>
      </c>
      <c r="B58" s="7">
        <v>12750</v>
      </c>
      <c r="C58" s="7">
        <v>12273</v>
      </c>
      <c r="D58" s="7">
        <v>12003</v>
      </c>
      <c r="E58" s="7">
        <v>11469</v>
      </c>
      <c r="F58" s="7">
        <v>11292</v>
      </c>
      <c r="G58" s="12">
        <f t="shared" si="1"/>
        <v>59787</v>
      </c>
    </row>
    <row r="59" spans="1:7" x14ac:dyDescent="0.25">
      <c r="A59" s="13" t="s">
        <v>193</v>
      </c>
      <c r="B59" s="8">
        <v>5109</v>
      </c>
      <c r="C59" s="8">
        <v>4818</v>
      </c>
      <c r="D59" s="8">
        <v>4747</v>
      </c>
      <c r="E59" s="8">
        <v>4632</v>
      </c>
      <c r="F59" s="8">
        <v>4602</v>
      </c>
      <c r="G59" s="12">
        <f t="shared" si="1"/>
        <v>23908</v>
      </c>
    </row>
    <row r="60" spans="1:7" x14ac:dyDescent="0.25">
      <c r="A60" s="13" t="s">
        <v>194</v>
      </c>
      <c r="B60" s="7">
        <v>5207</v>
      </c>
      <c r="C60" s="7">
        <v>4906</v>
      </c>
      <c r="D60" s="7">
        <v>4640</v>
      </c>
      <c r="E60" s="7">
        <v>4474</v>
      </c>
      <c r="F60" s="7">
        <v>4537</v>
      </c>
      <c r="G60" s="12">
        <f t="shared" si="1"/>
        <v>23764</v>
      </c>
    </row>
    <row r="61" spans="1:7" x14ac:dyDescent="0.25">
      <c r="A61" s="13" t="s">
        <v>195</v>
      </c>
      <c r="B61" s="8">
        <v>5139</v>
      </c>
      <c r="C61" s="8">
        <v>4935</v>
      </c>
      <c r="D61" s="8">
        <v>4559</v>
      </c>
      <c r="E61" s="8">
        <v>4590</v>
      </c>
      <c r="F61" s="8">
        <v>4603</v>
      </c>
      <c r="G61" s="12">
        <f t="shared" si="1"/>
        <v>23826</v>
      </c>
    </row>
    <row r="62" spans="1:7" x14ac:dyDescent="0.25">
      <c r="A62" s="13" t="s">
        <v>196</v>
      </c>
      <c r="B62" s="7">
        <v>4247</v>
      </c>
      <c r="C62" s="7">
        <v>4067</v>
      </c>
      <c r="D62" s="7">
        <v>3980</v>
      </c>
      <c r="E62" s="7">
        <v>3794</v>
      </c>
      <c r="F62" s="7">
        <v>3760</v>
      </c>
      <c r="G62" s="12">
        <f t="shared" si="1"/>
        <v>19848</v>
      </c>
    </row>
    <row r="63" spans="1:7" x14ac:dyDescent="0.25">
      <c r="A63" s="13" t="s">
        <v>197</v>
      </c>
      <c r="B63" s="8">
        <v>48126</v>
      </c>
      <c r="C63" s="8">
        <v>47126</v>
      </c>
      <c r="D63" s="8">
        <v>46479</v>
      </c>
      <c r="E63" s="8">
        <v>44128</v>
      </c>
      <c r="F63" s="8">
        <v>43719</v>
      </c>
      <c r="G63" s="12">
        <f t="shared" si="1"/>
        <v>229578</v>
      </c>
    </row>
    <row r="64" spans="1:7" x14ac:dyDescent="0.25">
      <c r="A64" s="13" t="s">
        <v>198</v>
      </c>
      <c r="B64" s="7">
        <v>2842</v>
      </c>
      <c r="C64" s="7">
        <v>2769</v>
      </c>
      <c r="D64" s="7">
        <v>2650</v>
      </c>
      <c r="E64" s="7">
        <v>2533</v>
      </c>
      <c r="F64" s="7">
        <v>2423</v>
      </c>
      <c r="G64" s="12">
        <f t="shared" si="1"/>
        <v>13217</v>
      </c>
    </row>
    <row r="65" spans="1:7" x14ac:dyDescent="0.25">
      <c r="A65" s="13" t="s">
        <v>199</v>
      </c>
      <c r="B65" s="8">
        <v>5082</v>
      </c>
      <c r="C65" s="8">
        <v>4913</v>
      </c>
      <c r="D65" s="8">
        <v>5019</v>
      </c>
      <c r="E65" s="8">
        <v>4779</v>
      </c>
      <c r="F65" s="8">
        <v>4810</v>
      </c>
      <c r="G65" s="12">
        <f t="shared" si="1"/>
        <v>24603</v>
      </c>
    </row>
    <row r="66" spans="1:7" x14ac:dyDescent="0.25">
      <c r="A66" s="13" t="s">
        <v>200</v>
      </c>
      <c r="B66" s="7">
        <v>3686</v>
      </c>
      <c r="C66" s="7">
        <v>3737</v>
      </c>
      <c r="D66" s="7">
        <v>3553</v>
      </c>
      <c r="E66" s="7">
        <v>3423</v>
      </c>
      <c r="F66" s="7">
        <v>3450</v>
      </c>
      <c r="G66" s="12">
        <f t="shared" si="1"/>
        <v>17849</v>
      </c>
    </row>
    <row r="67" spans="1:7" x14ac:dyDescent="0.25">
      <c r="A67" s="13" t="s">
        <v>201</v>
      </c>
      <c r="B67" s="8">
        <v>12497</v>
      </c>
      <c r="C67" s="8">
        <v>12290</v>
      </c>
      <c r="D67" s="8">
        <v>12172</v>
      </c>
      <c r="E67" s="8">
        <v>11534</v>
      </c>
      <c r="F67" s="8">
        <v>11445</v>
      </c>
      <c r="G67" s="12">
        <f t="shared" si="1"/>
        <v>59938</v>
      </c>
    </row>
    <row r="68" spans="1:7" x14ac:dyDescent="0.25">
      <c r="A68" s="13" t="s">
        <v>202</v>
      </c>
      <c r="B68" s="7">
        <v>4539</v>
      </c>
      <c r="C68" s="7">
        <v>4447</v>
      </c>
      <c r="D68" s="7">
        <v>4242</v>
      </c>
      <c r="E68" s="7">
        <v>4016</v>
      </c>
      <c r="F68" s="7">
        <v>4050</v>
      </c>
      <c r="G68" s="12">
        <f t="shared" si="1"/>
        <v>21294</v>
      </c>
    </row>
    <row r="69" spans="1:7" x14ac:dyDescent="0.25">
      <c r="A69" s="13" t="s">
        <v>203</v>
      </c>
      <c r="B69" s="8">
        <v>5313</v>
      </c>
      <c r="C69" s="8">
        <v>5087</v>
      </c>
      <c r="D69" s="8">
        <v>5105</v>
      </c>
      <c r="E69" s="8">
        <v>4848</v>
      </c>
      <c r="F69" s="8">
        <v>4752</v>
      </c>
      <c r="G69" s="12">
        <f t="shared" si="1"/>
        <v>25105</v>
      </c>
    </row>
    <row r="70" spans="1:7" x14ac:dyDescent="0.25">
      <c r="A70" s="13" t="s">
        <v>204</v>
      </c>
      <c r="B70" s="7">
        <v>4461</v>
      </c>
      <c r="C70" s="7">
        <v>4270</v>
      </c>
      <c r="D70" s="7">
        <v>4375</v>
      </c>
      <c r="E70" s="7">
        <v>4100</v>
      </c>
      <c r="F70" s="7">
        <v>3985</v>
      </c>
      <c r="G70" s="12">
        <f t="shared" si="1"/>
        <v>21191</v>
      </c>
    </row>
    <row r="71" spans="1:7" x14ac:dyDescent="0.25">
      <c r="A71" s="13" t="s">
        <v>205</v>
      </c>
      <c r="B71" s="8">
        <v>3393</v>
      </c>
      <c r="C71" s="8">
        <v>3367</v>
      </c>
      <c r="D71" s="8">
        <v>3366</v>
      </c>
      <c r="E71" s="8">
        <v>3226</v>
      </c>
      <c r="F71" s="8">
        <v>3137</v>
      </c>
      <c r="G71" s="12">
        <f t="shared" si="1"/>
        <v>16489</v>
      </c>
    </row>
    <row r="72" spans="1:7" x14ac:dyDescent="0.25">
      <c r="A72" s="13" t="s">
        <v>206</v>
      </c>
      <c r="B72" s="7">
        <v>3155</v>
      </c>
      <c r="C72" s="7">
        <v>3125</v>
      </c>
      <c r="D72" s="7">
        <v>3044</v>
      </c>
      <c r="E72" s="7">
        <v>2887</v>
      </c>
      <c r="F72" s="7">
        <v>2821</v>
      </c>
      <c r="G72" s="12">
        <f t="shared" ref="G72:G103" si="2">B72+C72+D72+E72+F72</f>
        <v>15032</v>
      </c>
    </row>
    <row r="73" spans="1:7" x14ac:dyDescent="0.25">
      <c r="A73" s="13" t="s">
        <v>207</v>
      </c>
      <c r="B73" s="8">
        <v>3158</v>
      </c>
      <c r="C73" s="8">
        <v>3121</v>
      </c>
      <c r="D73" s="8">
        <v>2953</v>
      </c>
      <c r="E73" s="8">
        <v>2782</v>
      </c>
      <c r="F73" s="8">
        <v>2846</v>
      </c>
      <c r="G73" s="12">
        <f t="shared" si="2"/>
        <v>14860</v>
      </c>
    </row>
    <row r="74" spans="1:7" x14ac:dyDescent="0.25">
      <c r="A74" s="13" t="s">
        <v>208</v>
      </c>
      <c r="B74" s="7">
        <v>11573</v>
      </c>
      <c r="C74" s="7">
        <v>11340</v>
      </c>
      <c r="D74" s="7">
        <v>11006</v>
      </c>
      <c r="E74" s="7">
        <v>10855</v>
      </c>
      <c r="F74" s="7">
        <v>10229</v>
      </c>
      <c r="G74" s="12">
        <f t="shared" si="2"/>
        <v>55003</v>
      </c>
    </row>
    <row r="75" spans="1:7" x14ac:dyDescent="0.25">
      <c r="A75" s="13" t="s">
        <v>209</v>
      </c>
      <c r="B75" s="8">
        <v>8500</v>
      </c>
      <c r="C75" s="8">
        <v>8316</v>
      </c>
      <c r="D75" s="8">
        <v>8107</v>
      </c>
      <c r="E75" s="8">
        <v>7998</v>
      </c>
      <c r="F75" s="8">
        <v>7406</v>
      </c>
      <c r="G75" s="12">
        <f t="shared" si="2"/>
        <v>40327</v>
      </c>
    </row>
    <row r="76" spans="1:7" x14ac:dyDescent="0.25">
      <c r="A76" s="13" t="s">
        <v>210</v>
      </c>
      <c r="B76" s="7">
        <v>3073</v>
      </c>
      <c r="C76" s="7">
        <v>3024</v>
      </c>
      <c r="D76" s="7">
        <v>2899</v>
      </c>
      <c r="E76" s="7">
        <v>2857</v>
      </c>
      <c r="F76" s="7">
        <v>2823</v>
      </c>
      <c r="G76" s="12">
        <f t="shared" si="2"/>
        <v>14676</v>
      </c>
    </row>
    <row r="77" spans="1:7" x14ac:dyDescent="0.25">
      <c r="A77" s="13" t="s">
        <v>211</v>
      </c>
      <c r="B77" s="8">
        <v>20308</v>
      </c>
      <c r="C77" s="8">
        <v>19540</v>
      </c>
      <c r="D77" s="8">
        <v>18811</v>
      </c>
      <c r="E77" s="8">
        <v>18265</v>
      </c>
      <c r="F77" s="8">
        <v>18183</v>
      </c>
      <c r="G77" s="12">
        <f t="shared" si="2"/>
        <v>95107</v>
      </c>
    </row>
    <row r="78" spans="1:7" x14ac:dyDescent="0.25">
      <c r="A78" s="13" t="s">
        <v>212</v>
      </c>
      <c r="B78" s="7">
        <v>4568</v>
      </c>
      <c r="C78" s="7">
        <v>4354</v>
      </c>
      <c r="D78" s="7">
        <v>4234</v>
      </c>
      <c r="E78" s="7">
        <v>4095</v>
      </c>
      <c r="F78" s="7">
        <v>4041</v>
      </c>
      <c r="G78" s="12">
        <f t="shared" si="2"/>
        <v>21292</v>
      </c>
    </row>
    <row r="79" spans="1:7" x14ac:dyDescent="0.25">
      <c r="A79" s="13" t="s">
        <v>213</v>
      </c>
      <c r="B79" s="8">
        <v>6320</v>
      </c>
      <c r="C79" s="8">
        <v>6027</v>
      </c>
      <c r="D79" s="8">
        <v>5764</v>
      </c>
      <c r="E79" s="8">
        <v>5642</v>
      </c>
      <c r="F79" s="8">
        <v>5631</v>
      </c>
      <c r="G79" s="12">
        <f t="shared" si="2"/>
        <v>29384</v>
      </c>
    </row>
    <row r="80" spans="1:7" x14ac:dyDescent="0.25">
      <c r="A80" s="13" t="s">
        <v>214</v>
      </c>
      <c r="B80" s="7">
        <v>4076</v>
      </c>
      <c r="C80" s="7">
        <v>4050</v>
      </c>
      <c r="D80" s="7">
        <v>3939</v>
      </c>
      <c r="E80" s="7">
        <v>3802</v>
      </c>
      <c r="F80" s="7">
        <v>3907</v>
      </c>
      <c r="G80" s="12">
        <f t="shared" si="2"/>
        <v>19774</v>
      </c>
    </row>
    <row r="81" spans="1:7" x14ac:dyDescent="0.25">
      <c r="A81" s="13" t="s">
        <v>215</v>
      </c>
      <c r="B81" s="8">
        <v>2854</v>
      </c>
      <c r="C81" s="8">
        <v>2747</v>
      </c>
      <c r="D81" s="8">
        <v>2611</v>
      </c>
      <c r="E81" s="8">
        <v>2593</v>
      </c>
      <c r="F81" s="8">
        <v>2557</v>
      </c>
      <c r="G81" s="12">
        <f t="shared" si="2"/>
        <v>13362</v>
      </c>
    </row>
    <row r="82" spans="1:7" x14ac:dyDescent="0.25">
      <c r="A82" s="13" t="s">
        <v>216</v>
      </c>
      <c r="B82" s="7">
        <v>2490</v>
      </c>
      <c r="C82" s="7">
        <v>2362</v>
      </c>
      <c r="D82" s="7">
        <v>2263</v>
      </c>
      <c r="E82" s="7">
        <v>2133</v>
      </c>
      <c r="F82" s="7">
        <v>2047</v>
      </c>
      <c r="G82" s="12">
        <f t="shared" si="2"/>
        <v>11295</v>
      </c>
    </row>
    <row r="83" spans="1:7" x14ac:dyDescent="0.25">
      <c r="A83" s="13" t="s">
        <v>217</v>
      </c>
      <c r="B83" s="8">
        <v>73886</v>
      </c>
      <c r="C83" s="8">
        <v>72372</v>
      </c>
      <c r="D83" s="8">
        <v>70881</v>
      </c>
      <c r="E83" s="8">
        <v>66688</v>
      </c>
      <c r="F83" s="8">
        <v>64768</v>
      </c>
      <c r="G83" s="12">
        <f t="shared" si="2"/>
        <v>348595</v>
      </c>
    </row>
    <row r="84" spans="1:7" x14ac:dyDescent="0.25">
      <c r="A84" s="13" t="s">
        <v>218</v>
      </c>
      <c r="B84" s="7">
        <v>4298</v>
      </c>
      <c r="C84" s="7">
        <v>4280</v>
      </c>
      <c r="D84" s="7">
        <v>4305</v>
      </c>
      <c r="E84" s="7">
        <v>4046</v>
      </c>
      <c r="F84" s="7">
        <v>3914</v>
      </c>
      <c r="G84" s="12">
        <f t="shared" si="2"/>
        <v>20843</v>
      </c>
    </row>
    <row r="85" spans="1:7" x14ac:dyDescent="0.25">
      <c r="A85" s="13" t="s">
        <v>219</v>
      </c>
      <c r="B85" s="8">
        <v>2121</v>
      </c>
      <c r="C85" s="8">
        <v>2070</v>
      </c>
      <c r="D85" s="8">
        <v>2060</v>
      </c>
      <c r="E85" s="8">
        <v>2042</v>
      </c>
      <c r="F85" s="8">
        <v>1987</v>
      </c>
      <c r="G85" s="12">
        <f t="shared" si="2"/>
        <v>10280</v>
      </c>
    </row>
    <row r="86" spans="1:7" x14ac:dyDescent="0.25">
      <c r="A86" s="13" t="s">
        <v>220</v>
      </c>
      <c r="B86" s="7">
        <v>54025</v>
      </c>
      <c r="C86" s="7">
        <v>52340</v>
      </c>
      <c r="D86" s="7">
        <v>50918</v>
      </c>
      <c r="E86" s="7">
        <v>47939</v>
      </c>
      <c r="F86" s="7">
        <v>46454</v>
      </c>
      <c r="G86" s="12">
        <f t="shared" si="2"/>
        <v>251676</v>
      </c>
    </row>
    <row r="87" spans="1:7" x14ac:dyDescent="0.25">
      <c r="A87" s="13" t="s">
        <v>221</v>
      </c>
      <c r="B87" s="8">
        <v>6926</v>
      </c>
      <c r="C87" s="8">
        <v>6941</v>
      </c>
      <c r="D87" s="8">
        <v>7074</v>
      </c>
      <c r="E87" s="8">
        <v>6435</v>
      </c>
      <c r="F87" s="8">
        <v>6339</v>
      </c>
      <c r="G87" s="12">
        <f t="shared" si="2"/>
        <v>33715</v>
      </c>
    </row>
    <row r="88" spans="1:7" x14ac:dyDescent="0.25">
      <c r="A88" s="13" t="s">
        <v>222</v>
      </c>
      <c r="B88" s="7">
        <v>6516</v>
      </c>
      <c r="C88" s="7">
        <v>6741</v>
      </c>
      <c r="D88" s="7">
        <v>6524</v>
      </c>
      <c r="E88" s="7">
        <v>6226</v>
      </c>
      <c r="F88" s="7">
        <v>6074</v>
      </c>
      <c r="G88" s="12">
        <f t="shared" si="2"/>
        <v>32081</v>
      </c>
    </row>
    <row r="89" spans="1:7" x14ac:dyDescent="0.25">
      <c r="A89" s="13" t="s">
        <v>223</v>
      </c>
      <c r="B89" s="8">
        <v>17384</v>
      </c>
      <c r="C89" s="8">
        <v>17320</v>
      </c>
      <c r="D89" s="8">
        <v>16954</v>
      </c>
      <c r="E89" s="8">
        <v>15948</v>
      </c>
      <c r="F89" s="8">
        <v>15751</v>
      </c>
      <c r="G89" s="12">
        <f t="shared" si="2"/>
        <v>83357</v>
      </c>
    </row>
    <row r="90" spans="1:7" x14ac:dyDescent="0.25">
      <c r="A90" s="13" t="s">
        <v>224</v>
      </c>
      <c r="B90" s="7">
        <v>4212</v>
      </c>
      <c r="C90" s="7">
        <v>4169</v>
      </c>
      <c r="D90" s="7">
        <v>4229</v>
      </c>
      <c r="E90" s="7">
        <v>3863</v>
      </c>
      <c r="F90" s="7">
        <v>3806</v>
      </c>
      <c r="G90" s="12">
        <f t="shared" si="2"/>
        <v>20279</v>
      </c>
    </row>
    <row r="91" spans="1:7" x14ac:dyDescent="0.25">
      <c r="A91" s="13" t="s">
        <v>225</v>
      </c>
      <c r="B91" s="8">
        <v>4050</v>
      </c>
      <c r="C91" s="8">
        <v>3928</v>
      </c>
      <c r="D91" s="8">
        <v>3898</v>
      </c>
      <c r="E91" s="8">
        <v>3666</v>
      </c>
      <c r="F91" s="8">
        <v>3540</v>
      </c>
      <c r="G91" s="12">
        <f t="shared" si="2"/>
        <v>19082</v>
      </c>
    </row>
    <row r="92" spans="1:7" x14ac:dyDescent="0.25">
      <c r="A92" s="13" t="s">
        <v>226</v>
      </c>
      <c r="B92" s="7">
        <v>3991</v>
      </c>
      <c r="C92" s="7">
        <v>4066</v>
      </c>
      <c r="D92" s="7">
        <v>3843</v>
      </c>
      <c r="E92" s="7">
        <v>3624</v>
      </c>
      <c r="F92" s="7">
        <v>3564</v>
      </c>
      <c r="G92" s="12">
        <f t="shared" si="2"/>
        <v>19088</v>
      </c>
    </row>
    <row r="93" spans="1:7" x14ac:dyDescent="0.25">
      <c r="A93" s="13" t="s">
        <v>227</v>
      </c>
      <c r="B93" s="8">
        <v>5131</v>
      </c>
      <c r="C93" s="8">
        <v>5157</v>
      </c>
      <c r="D93" s="8">
        <v>4984</v>
      </c>
      <c r="E93" s="8">
        <v>4795</v>
      </c>
      <c r="F93" s="8">
        <v>4841</v>
      </c>
      <c r="G93" s="12">
        <f t="shared" si="2"/>
        <v>24908</v>
      </c>
    </row>
    <row r="94" spans="1:7" x14ac:dyDescent="0.25">
      <c r="A94" s="13" t="s">
        <v>228</v>
      </c>
      <c r="B94" s="7">
        <v>4215</v>
      </c>
      <c r="C94" s="7">
        <v>4161</v>
      </c>
      <c r="D94" s="7">
        <v>4179</v>
      </c>
      <c r="E94" s="7">
        <v>3817</v>
      </c>
      <c r="F94" s="7">
        <v>3951</v>
      </c>
      <c r="G94" s="12">
        <f t="shared" si="2"/>
        <v>20323</v>
      </c>
    </row>
    <row r="95" spans="1:7" x14ac:dyDescent="0.25">
      <c r="A95" s="13" t="s">
        <v>229</v>
      </c>
      <c r="B95" s="8">
        <v>2993</v>
      </c>
      <c r="C95" s="8">
        <v>2980</v>
      </c>
      <c r="D95" s="8">
        <v>2965</v>
      </c>
      <c r="E95" s="8">
        <v>2667</v>
      </c>
      <c r="F95" s="8">
        <v>2845</v>
      </c>
      <c r="G95" s="12">
        <f t="shared" si="2"/>
        <v>14450</v>
      </c>
    </row>
    <row r="96" spans="1:7" x14ac:dyDescent="0.25">
      <c r="A96" s="13" t="s">
        <v>230</v>
      </c>
      <c r="B96" s="7">
        <v>1222</v>
      </c>
      <c r="C96" s="7">
        <v>1181</v>
      </c>
      <c r="D96" s="7">
        <v>1214</v>
      </c>
      <c r="E96" s="7">
        <v>1150</v>
      </c>
      <c r="F96" s="7">
        <v>1106</v>
      </c>
      <c r="G96" s="12">
        <f t="shared" si="2"/>
        <v>5873</v>
      </c>
    </row>
    <row r="97" spans="1:7" x14ac:dyDescent="0.25">
      <c r="A97" s="13" t="s">
        <v>231</v>
      </c>
      <c r="B97" s="8">
        <v>69745</v>
      </c>
      <c r="C97" s="8">
        <v>70452</v>
      </c>
      <c r="D97" s="8">
        <v>69430</v>
      </c>
      <c r="E97" s="8">
        <v>63498</v>
      </c>
      <c r="F97" s="8">
        <v>61364</v>
      </c>
      <c r="G97" s="12">
        <f t="shared" si="2"/>
        <v>334489</v>
      </c>
    </row>
    <row r="98" spans="1:7" x14ac:dyDescent="0.25">
      <c r="A98" s="13" t="s">
        <v>232</v>
      </c>
      <c r="B98" s="7">
        <v>10581</v>
      </c>
      <c r="C98" s="7">
        <v>10768</v>
      </c>
      <c r="D98" s="7">
        <v>10824</v>
      </c>
      <c r="E98" s="7">
        <v>9418</v>
      </c>
      <c r="F98" s="7">
        <v>9165</v>
      </c>
      <c r="G98" s="12">
        <f t="shared" si="2"/>
        <v>50756</v>
      </c>
    </row>
    <row r="99" spans="1:7" x14ac:dyDescent="0.25">
      <c r="A99" s="13" t="s">
        <v>233</v>
      </c>
      <c r="B99" s="8">
        <v>3411</v>
      </c>
      <c r="C99" s="8">
        <v>3472</v>
      </c>
      <c r="D99" s="8">
        <v>3441</v>
      </c>
      <c r="E99" s="8">
        <v>3186</v>
      </c>
      <c r="F99" s="8">
        <v>3125</v>
      </c>
      <c r="G99" s="12">
        <f t="shared" si="2"/>
        <v>16635</v>
      </c>
    </row>
    <row r="100" spans="1:7" x14ac:dyDescent="0.25">
      <c r="A100" s="13" t="s">
        <v>234</v>
      </c>
      <c r="B100" s="7">
        <v>36341</v>
      </c>
      <c r="C100" s="7">
        <v>37001</v>
      </c>
      <c r="D100" s="7">
        <v>36328</v>
      </c>
      <c r="E100" s="7">
        <v>33177</v>
      </c>
      <c r="F100" s="7">
        <v>32193</v>
      </c>
      <c r="G100" s="12">
        <f t="shared" si="2"/>
        <v>175040</v>
      </c>
    </row>
    <row r="101" spans="1:7" x14ac:dyDescent="0.25">
      <c r="A101" s="13" t="s">
        <v>235</v>
      </c>
      <c r="B101" s="8">
        <v>5365</v>
      </c>
      <c r="C101" s="8">
        <v>5256</v>
      </c>
      <c r="D101" s="8">
        <v>5190</v>
      </c>
      <c r="E101" s="8">
        <v>4971</v>
      </c>
      <c r="F101" s="8">
        <v>4869</v>
      </c>
      <c r="G101" s="12">
        <f t="shared" si="2"/>
        <v>25651</v>
      </c>
    </row>
    <row r="102" spans="1:7" x14ac:dyDescent="0.25">
      <c r="A102" s="13" t="s">
        <v>236</v>
      </c>
      <c r="B102" s="7">
        <v>14047</v>
      </c>
      <c r="C102" s="7">
        <v>13955</v>
      </c>
      <c r="D102" s="7">
        <v>13647</v>
      </c>
      <c r="E102" s="7">
        <v>12746</v>
      </c>
      <c r="F102" s="7">
        <v>12012</v>
      </c>
      <c r="G102" s="12">
        <f t="shared" si="2"/>
        <v>66407</v>
      </c>
    </row>
    <row r="103" spans="1:7" x14ac:dyDescent="0.25">
      <c r="A103" s="13" t="s">
        <v>237</v>
      </c>
      <c r="B103" s="8">
        <v>51295</v>
      </c>
      <c r="C103" s="8">
        <v>50746</v>
      </c>
      <c r="D103" s="8">
        <v>49313</v>
      </c>
      <c r="E103" s="8">
        <v>47568</v>
      </c>
      <c r="F103" s="8">
        <v>45593</v>
      </c>
      <c r="G103" s="12">
        <f t="shared" si="2"/>
        <v>244515</v>
      </c>
    </row>
    <row r="104" spans="1:7" x14ac:dyDescent="0.25">
      <c r="A104" s="13" t="s">
        <v>238</v>
      </c>
      <c r="B104" s="7">
        <v>7733</v>
      </c>
      <c r="C104" s="7">
        <v>7635</v>
      </c>
      <c r="D104" s="7">
        <v>7600</v>
      </c>
      <c r="E104" s="7">
        <v>7040</v>
      </c>
      <c r="F104" s="7">
        <v>6760</v>
      </c>
      <c r="G104" s="12">
        <f t="shared" ref="G104:G134" si="3">B104+C104+D104+E104+F104</f>
        <v>36768</v>
      </c>
    </row>
    <row r="105" spans="1:7" x14ac:dyDescent="0.25">
      <c r="A105" s="13" t="s">
        <v>239</v>
      </c>
      <c r="B105" s="8">
        <v>16131</v>
      </c>
      <c r="C105" s="8">
        <v>15514</v>
      </c>
      <c r="D105" s="8">
        <v>15569</v>
      </c>
      <c r="E105" s="8">
        <v>14678</v>
      </c>
      <c r="F105" s="8">
        <v>14258</v>
      </c>
      <c r="G105" s="12">
        <f t="shared" si="3"/>
        <v>76150</v>
      </c>
    </row>
    <row r="106" spans="1:7" x14ac:dyDescent="0.25">
      <c r="A106" s="13" t="s">
        <v>240</v>
      </c>
      <c r="B106" s="7">
        <v>7470</v>
      </c>
      <c r="C106" s="7">
        <v>7627</v>
      </c>
      <c r="D106" s="7">
        <v>7162</v>
      </c>
      <c r="E106" s="7">
        <v>7068</v>
      </c>
      <c r="F106" s="7">
        <v>6758</v>
      </c>
      <c r="G106" s="12">
        <f t="shared" si="3"/>
        <v>36085</v>
      </c>
    </row>
    <row r="107" spans="1:7" x14ac:dyDescent="0.25">
      <c r="A107" s="13" t="s">
        <v>241</v>
      </c>
      <c r="B107" s="8">
        <v>5235</v>
      </c>
      <c r="C107" s="8">
        <v>5049</v>
      </c>
      <c r="D107" s="8">
        <v>4699</v>
      </c>
      <c r="E107" s="8">
        <v>4598</v>
      </c>
      <c r="F107" s="8">
        <v>4732</v>
      </c>
      <c r="G107" s="12">
        <f t="shared" si="3"/>
        <v>24313</v>
      </c>
    </row>
    <row r="108" spans="1:7" x14ac:dyDescent="0.25">
      <c r="A108" s="13" t="s">
        <v>242</v>
      </c>
      <c r="B108" s="7">
        <v>10186</v>
      </c>
      <c r="C108" s="7">
        <v>10409</v>
      </c>
      <c r="D108" s="7">
        <v>9834</v>
      </c>
      <c r="E108" s="7">
        <v>10014</v>
      </c>
      <c r="F108" s="7">
        <v>9073</v>
      </c>
      <c r="G108" s="12">
        <f t="shared" si="3"/>
        <v>49516</v>
      </c>
    </row>
    <row r="109" spans="1:7" x14ac:dyDescent="0.25">
      <c r="A109" s="13" t="s">
        <v>243</v>
      </c>
      <c r="B109" s="8">
        <v>4540</v>
      </c>
      <c r="C109" s="8">
        <v>4512</v>
      </c>
      <c r="D109" s="8">
        <v>4449</v>
      </c>
      <c r="E109" s="8">
        <v>4170</v>
      </c>
      <c r="F109" s="8">
        <v>4012</v>
      </c>
      <c r="G109" s="12">
        <f t="shared" si="3"/>
        <v>21683</v>
      </c>
    </row>
    <row r="110" spans="1:7" x14ac:dyDescent="0.25">
      <c r="A110" s="13" t="s">
        <v>244</v>
      </c>
      <c r="B110" s="7">
        <v>7832</v>
      </c>
      <c r="C110" s="7">
        <v>7499</v>
      </c>
      <c r="D110" s="7">
        <v>7482</v>
      </c>
      <c r="E110" s="7">
        <v>6914</v>
      </c>
      <c r="F110" s="7">
        <v>6811</v>
      </c>
      <c r="G110" s="12">
        <f t="shared" si="3"/>
        <v>36538</v>
      </c>
    </row>
    <row r="111" spans="1:7" x14ac:dyDescent="0.25">
      <c r="A111" s="13" t="s">
        <v>245</v>
      </c>
      <c r="B111" s="8">
        <v>5100</v>
      </c>
      <c r="C111" s="8">
        <v>4888</v>
      </c>
      <c r="D111" s="8">
        <v>4894</v>
      </c>
      <c r="E111" s="8">
        <v>4602</v>
      </c>
      <c r="F111" s="8">
        <v>4451</v>
      </c>
      <c r="G111" s="12">
        <f t="shared" si="3"/>
        <v>23935</v>
      </c>
    </row>
    <row r="112" spans="1:7" x14ac:dyDescent="0.25">
      <c r="A112" s="13" t="s">
        <v>246</v>
      </c>
      <c r="B112" s="7">
        <v>2732</v>
      </c>
      <c r="C112" s="7">
        <v>2611</v>
      </c>
      <c r="D112" s="7">
        <v>2588</v>
      </c>
      <c r="E112" s="7">
        <v>2312</v>
      </c>
      <c r="F112" s="7">
        <v>2360</v>
      </c>
      <c r="G112" s="12">
        <f t="shared" si="3"/>
        <v>12603</v>
      </c>
    </row>
    <row r="113" spans="1:7" x14ac:dyDescent="0.25">
      <c r="A113" s="13" t="s">
        <v>247</v>
      </c>
      <c r="B113" s="8">
        <v>25381</v>
      </c>
      <c r="C113" s="8">
        <v>25248</v>
      </c>
      <c r="D113" s="8">
        <v>25021</v>
      </c>
      <c r="E113" s="8">
        <v>23534</v>
      </c>
      <c r="F113" s="8">
        <v>22291</v>
      </c>
      <c r="G113" s="12">
        <f t="shared" si="3"/>
        <v>121475</v>
      </c>
    </row>
    <row r="114" spans="1:7" x14ac:dyDescent="0.25">
      <c r="A114" s="13" t="s">
        <v>248</v>
      </c>
      <c r="B114" s="7">
        <v>9502</v>
      </c>
      <c r="C114" s="7">
        <v>9489</v>
      </c>
      <c r="D114" s="7">
        <v>9295</v>
      </c>
      <c r="E114" s="7">
        <v>8698</v>
      </c>
      <c r="F114" s="7">
        <v>8392</v>
      </c>
      <c r="G114" s="12">
        <f t="shared" si="3"/>
        <v>45376</v>
      </c>
    </row>
    <row r="115" spans="1:7" x14ac:dyDescent="0.25">
      <c r="A115" s="13" t="s">
        <v>249</v>
      </c>
      <c r="B115" s="8">
        <v>4847</v>
      </c>
      <c r="C115" s="8">
        <v>4762</v>
      </c>
      <c r="D115" s="8">
        <v>4790</v>
      </c>
      <c r="E115" s="8">
        <v>4578</v>
      </c>
      <c r="F115" s="8">
        <v>4202</v>
      </c>
      <c r="G115" s="12">
        <f t="shared" si="3"/>
        <v>23179</v>
      </c>
    </row>
    <row r="116" spans="1:7" x14ac:dyDescent="0.25">
      <c r="A116" s="13" t="s">
        <v>250</v>
      </c>
      <c r="B116" s="7">
        <v>6847</v>
      </c>
      <c r="C116" s="7">
        <v>6818</v>
      </c>
      <c r="D116" s="7">
        <v>6840</v>
      </c>
      <c r="E116" s="7">
        <v>6308</v>
      </c>
      <c r="F116" s="7">
        <v>5970</v>
      </c>
      <c r="G116" s="12">
        <f t="shared" si="3"/>
        <v>32783</v>
      </c>
    </row>
    <row r="117" spans="1:7" x14ac:dyDescent="0.25">
      <c r="A117" s="13" t="s">
        <v>251</v>
      </c>
      <c r="B117" s="8">
        <v>2162</v>
      </c>
      <c r="C117" s="8">
        <v>2129</v>
      </c>
      <c r="D117" s="8">
        <v>2110</v>
      </c>
      <c r="E117" s="8">
        <v>1970</v>
      </c>
      <c r="F117" s="8">
        <v>1873</v>
      </c>
      <c r="G117" s="12">
        <f t="shared" si="3"/>
        <v>10244</v>
      </c>
    </row>
    <row r="118" spans="1:7" x14ac:dyDescent="0.25">
      <c r="A118" s="13" t="s">
        <v>252</v>
      </c>
      <c r="B118" s="7">
        <v>2023</v>
      </c>
      <c r="C118" s="7">
        <v>2050</v>
      </c>
      <c r="D118" s="7">
        <v>1986</v>
      </c>
      <c r="E118" s="7">
        <v>1980</v>
      </c>
      <c r="F118" s="7">
        <v>1854</v>
      </c>
      <c r="G118" s="12">
        <f t="shared" si="3"/>
        <v>9893</v>
      </c>
    </row>
    <row r="119" spans="1:7" x14ac:dyDescent="0.25">
      <c r="A119" s="13" t="s">
        <v>253</v>
      </c>
      <c r="B119" s="8">
        <v>63508</v>
      </c>
      <c r="C119" s="8">
        <v>63184</v>
      </c>
      <c r="D119" s="8">
        <v>62555</v>
      </c>
      <c r="E119" s="8">
        <v>57519</v>
      </c>
      <c r="F119" s="8">
        <v>56750</v>
      </c>
      <c r="G119" s="12">
        <f t="shared" si="3"/>
        <v>303516</v>
      </c>
    </row>
    <row r="120" spans="1:7" x14ac:dyDescent="0.25">
      <c r="A120" s="13" t="s">
        <v>254</v>
      </c>
      <c r="B120" s="7">
        <v>5501</v>
      </c>
      <c r="C120" s="7">
        <v>5468</v>
      </c>
      <c r="D120" s="7">
        <v>5392</v>
      </c>
      <c r="E120" s="7">
        <v>4774</v>
      </c>
      <c r="F120" s="7">
        <v>4923</v>
      </c>
      <c r="G120" s="12">
        <f t="shared" si="3"/>
        <v>26058</v>
      </c>
    </row>
    <row r="121" spans="1:7" x14ac:dyDescent="0.25">
      <c r="A121" s="13" t="s">
        <v>255</v>
      </c>
      <c r="B121" s="8">
        <v>15865</v>
      </c>
      <c r="C121" s="8">
        <v>15383</v>
      </c>
      <c r="D121" s="8">
        <v>15559</v>
      </c>
      <c r="E121" s="8">
        <v>14328</v>
      </c>
      <c r="F121" s="8">
        <v>14502</v>
      </c>
      <c r="G121" s="12">
        <f t="shared" si="3"/>
        <v>75637</v>
      </c>
    </row>
    <row r="122" spans="1:7" x14ac:dyDescent="0.25">
      <c r="A122" s="13" t="s">
        <v>256</v>
      </c>
      <c r="B122" s="7">
        <v>8548</v>
      </c>
      <c r="C122" s="7">
        <v>8593</v>
      </c>
      <c r="D122" s="7">
        <v>8325</v>
      </c>
      <c r="E122" s="7">
        <v>7911</v>
      </c>
      <c r="F122" s="7">
        <v>7541</v>
      </c>
      <c r="G122" s="12">
        <f t="shared" si="3"/>
        <v>40918</v>
      </c>
    </row>
    <row r="123" spans="1:7" x14ac:dyDescent="0.25">
      <c r="A123" s="13" t="s">
        <v>257</v>
      </c>
      <c r="B123" s="8">
        <v>5469</v>
      </c>
      <c r="C123" s="8">
        <v>5450</v>
      </c>
      <c r="D123" s="8">
        <v>5441</v>
      </c>
      <c r="E123" s="8">
        <v>4857</v>
      </c>
      <c r="F123" s="8">
        <v>4864</v>
      </c>
      <c r="G123" s="12">
        <f t="shared" si="3"/>
        <v>26081</v>
      </c>
    </row>
    <row r="124" spans="1:7" x14ac:dyDescent="0.25">
      <c r="A124" s="13" t="s">
        <v>258</v>
      </c>
      <c r="B124" s="7">
        <v>3243</v>
      </c>
      <c r="C124" s="7">
        <v>3356</v>
      </c>
      <c r="D124" s="7">
        <v>3237</v>
      </c>
      <c r="E124" s="7">
        <v>2822</v>
      </c>
      <c r="F124" s="7">
        <v>2830</v>
      </c>
      <c r="G124" s="12">
        <f t="shared" si="3"/>
        <v>15488</v>
      </c>
    </row>
    <row r="125" spans="1:7" x14ac:dyDescent="0.25">
      <c r="A125" s="13" t="s">
        <v>259</v>
      </c>
      <c r="B125" s="8">
        <v>2166</v>
      </c>
      <c r="C125" s="8">
        <v>2168</v>
      </c>
      <c r="D125" s="8">
        <v>2163</v>
      </c>
      <c r="E125" s="8">
        <v>2024</v>
      </c>
      <c r="F125" s="8">
        <v>2005</v>
      </c>
      <c r="G125" s="12">
        <f t="shared" si="3"/>
        <v>10526</v>
      </c>
    </row>
    <row r="126" spans="1:7" x14ac:dyDescent="0.25">
      <c r="A126" s="13" t="s">
        <v>260</v>
      </c>
      <c r="B126" s="7">
        <v>13991</v>
      </c>
      <c r="C126" s="7">
        <v>13916</v>
      </c>
      <c r="D126" s="7">
        <v>13632</v>
      </c>
      <c r="E126" s="7">
        <v>12808</v>
      </c>
      <c r="F126" s="7">
        <v>12283</v>
      </c>
      <c r="G126" s="12">
        <f t="shared" si="3"/>
        <v>66630</v>
      </c>
    </row>
    <row r="127" spans="1:7" x14ac:dyDescent="0.25">
      <c r="A127" s="13" t="s">
        <v>261</v>
      </c>
      <c r="B127" s="8">
        <v>3876</v>
      </c>
      <c r="C127" s="8">
        <v>3702</v>
      </c>
      <c r="D127" s="8">
        <v>3828</v>
      </c>
      <c r="E127" s="8">
        <v>3443</v>
      </c>
      <c r="F127" s="8">
        <v>3331</v>
      </c>
      <c r="G127" s="12">
        <f t="shared" si="3"/>
        <v>18180</v>
      </c>
    </row>
    <row r="128" spans="1:7" x14ac:dyDescent="0.25">
      <c r="A128" s="13" t="s">
        <v>262</v>
      </c>
      <c r="B128" s="7">
        <v>4849</v>
      </c>
      <c r="C128" s="7">
        <v>5148</v>
      </c>
      <c r="D128" s="7">
        <v>4978</v>
      </c>
      <c r="E128" s="7">
        <v>4552</v>
      </c>
      <c r="F128" s="7">
        <v>4471</v>
      </c>
      <c r="G128" s="12">
        <f t="shared" si="3"/>
        <v>23998</v>
      </c>
    </row>
    <row r="129" spans="1:7" x14ac:dyDescent="0.25">
      <c r="A129" s="13" t="s">
        <v>263</v>
      </c>
      <c r="B129" s="8">
        <v>23456</v>
      </c>
      <c r="C129" s="8">
        <v>22736</v>
      </c>
      <c r="D129" s="8">
        <v>22966</v>
      </c>
      <c r="E129" s="8">
        <v>21831</v>
      </c>
      <c r="F129" s="8">
        <v>21513</v>
      </c>
      <c r="G129" s="12">
        <f t="shared" si="3"/>
        <v>112502</v>
      </c>
    </row>
    <row r="130" spans="1:7" x14ac:dyDescent="0.25">
      <c r="A130" s="13" t="s">
        <v>264</v>
      </c>
      <c r="B130" s="7">
        <v>6705</v>
      </c>
      <c r="C130" s="7">
        <v>6551</v>
      </c>
      <c r="D130" s="7">
        <v>6652</v>
      </c>
      <c r="E130" s="7">
        <v>6196</v>
      </c>
      <c r="F130" s="7">
        <v>6116</v>
      </c>
      <c r="G130" s="12">
        <f t="shared" si="3"/>
        <v>32220</v>
      </c>
    </row>
    <row r="131" spans="1:7" x14ac:dyDescent="0.25">
      <c r="A131" s="13" t="s">
        <v>265</v>
      </c>
      <c r="B131" s="8">
        <v>3002</v>
      </c>
      <c r="C131" s="8">
        <v>2919</v>
      </c>
      <c r="D131" s="8">
        <v>2939</v>
      </c>
      <c r="E131" s="8">
        <v>2700</v>
      </c>
      <c r="F131" s="8">
        <v>2781</v>
      </c>
      <c r="G131" s="12">
        <f t="shared" si="3"/>
        <v>14341</v>
      </c>
    </row>
    <row r="132" spans="1:7" x14ac:dyDescent="0.25">
      <c r="A132" s="13" t="s">
        <v>266</v>
      </c>
      <c r="B132" s="7">
        <v>6152</v>
      </c>
      <c r="C132" s="7">
        <v>5816</v>
      </c>
      <c r="D132" s="7">
        <v>5922</v>
      </c>
      <c r="E132" s="7">
        <v>5545</v>
      </c>
      <c r="F132" s="7">
        <v>5408</v>
      </c>
      <c r="G132" s="12">
        <f t="shared" si="3"/>
        <v>28843</v>
      </c>
    </row>
    <row r="133" spans="1:7" x14ac:dyDescent="0.25">
      <c r="A133" s="13" t="s">
        <v>267</v>
      </c>
      <c r="B133" s="8">
        <v>2297</v>
      </c>
      <c r="C133" s="8">
        <v>2291</v>
      </c>
      <c r="D133" s="8">
        <v>2266</v>
      </c>
      <c r="E133" s="8">
        <v>2262</v>
      </c>
      <c r="F133" s="8">
        <v>2144</v>
      </c>
      <c r="G133" s="12">
        <f t="shared" si="3"/>
        <v>11260</v>
      </c>
    </row>
    <row r="134" spans="1:7" x14ac:dyDescent="0.25">
      <c r="A134" s="13" t="s">
        <v>268</v>
      </c>
      <c r="B134" s="7">
        <v>5300</v>
      </c>
      <c r="C134" s="7">
        <v>5159</v>
      </c>
      <c r="D134" s="7">
        <v>5187</v>
      </c>
      <c r="E134" s="7">
        <v>5128</v>
      </c>
      <c r="F134" s="7">
        <v>5064</v>
      </c>
      <c r="G134" s="12">
        <f t="shared" si="3"/>
        <v>25838</v>
      </c>
    </row>
    <row r="135" spans="1:7" x14ac:dyDescent="0.25">
      <c r="A135" s="9" t="s">
        <v>269</v>
      </c>
    </row>
    <row r="136" spans="1:7" x14ac:dyDescent="0.25">
      <c r="A136" s="10" t="s">
        <v>270</v>
      </c>
    </row>
    <row r="137" spans="1:7" x14ac:dyDescent="0.25">
      <c r="A137" s="11" t="s">
        <v>271</v>
      </c>
    </row>
  </sheetData>
  <mergeCells count="4">
    <mergeCell ref="B6:F6"/>
    <mergeCell ref="B3:F3"/>
    <mergeCell ref="B4:F4"/>
    <mergeCell ref="B5:F5"/>
  </mergeCells>
  <hyperlinks>
    <hyperlink ref="A2" r:id="rId1" display="http://dati.istat.it/OECDStat_Metadata/ShowMetadata.ashx?Dataset=DCIS_POPRES1&amp;ShowOnWeb=true&amp;Lang=it"/>
    <hyperlink ref="A3" r:id="rId2" display="http://dati.istat.it/OECDStat_Metadata/ShowMetadata.ashx?Dataset=DCIS_POPRES1&amp;Coords=[STATCIV2]&amp;ShowOnWeb=true&amp;Lang=it"/>
    <hyperlink ref="A135" r:id="rId3" display="http://dativ7b.istat.it//index.aspx?DatasetCode=DCIS_POPRES1"/>
  </hyperlinks>
  <pageMargins left="0.7" right="0.7" top="0.75" bottom="0.75" header="0.3" footer="0.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2" tint="-0.499984740745262"/>
  </sheetPr>
  <dimension ref="A1:G117"/>
  <sheetViews>
    <sheetView topLeftCell="A2" workbookViewId="0">
      <selection activeCell="G26" sqref="G26"/>
    </sheetView>
  </sheetViews>
  <sheetFormatPr defaultRowHeight="15" x14ac:dyDescent="0.25"/>
  <cols>
    <col min="1" max="1" width="27.42578125" customWidth="1"/>
    <col min="7" max="7" width="11.5703125" bestFit="1" customWidth="1"/>
  </cols>
  <sheetData>
    <row r="1" spans="1:7" hidden="1" x14ac:dyDescent="0.25">
      <c r="A1" s="1" t="e">
        <f ca="1">DotStatQuery(#REF!)</f>
        <v>#NAME?</v>
      </c>
    </row>
    <row r="2" spans="1:7" ht="24" x14ac:dyDescent="0.25">
      <c r="A2" s="2" t="s">
        <v>128</v>
      </c>
    </row>
    <row r="3" spans="1:7" x14ac:dyDescent="0.25">
      <c r="A3" s="3" t="s">
        <v>129</v>
      </c>
      <c r="B3" s="36" t="s">
        <v>130</v>
      </c>
      <c r="C3" s="37"/>
      <c r="D3" s="37"/>
      <c r="E3" s="37"/>
      <c r="F3" s="38"/>
    </row>
    <row r="4" spans="1:7" ht="15" customHeight="1" x14ac:dyDescent="0.25">
      <c r="A4" s="4" t="s">
        <v>131</v>
      </c>
      <c r="B4" s="36" t="s">
        <v>132</v>
      </c>
      <c r="C4" s="37"/>
      <c r="D4" s="37"/>
      <c r="E4" s="37"/>
      <c r="F4" s="38"/>
    </row>
    <row r="5" spans="1:7" x14ac:dyDescent="0.25">
      <c r="A5" s="4" t="s">
        <v>133</v>
      </c>
      <c r="B5" s="36" t="s">
        <v>134</v>
      </c>
      <c r="C5" s="37"/>
      <c r="D5" s="37"/>
      <c r="E5" s="37"/>
      <c r="F5" s="38"/>
    </row>
    <row r="6" spans="1:7" x14ac:dyDescent="0.25">
      <c r="A6" s="4" t="s">
        <v>135</v>
      </c>
      <c r="B6" s="36" t="s">
        <v>130</v>
      </c>
      <c r="C6" s="37"/>
      <c r="D6" s="37"/>
      <c r="E6" s="37"/>
      <c r="F6" s="38"/>
    </row>
    <row r="7" spans="1:7" x14ac:dyDescent="0.25">
      <c r="A7" s="5" t="s">
        <v>136</v>
      </c>
      <c r="B7" s="6" t="s">
        <v>137</v>
      </c>
      <c r="C7" s="6" t="s">
        <v>138</v>
      </c>
      <c r="D7" s="6" t="s">
        <v>139</v>
      </c>
      <c r="E7" s="6" t="s">
        <v>140</v>
      </c>
      <c r="F7" s="6" t="s">
        <v>141</v>
      </c>
      <c r="G7" s="14" t="s">
        <v>274</v>
      </c>
    </row>
    <row r="8" spans="1:7" x14ac:dyDescent="0.25">
      <c r="A8" s="13" t="s">
        <v>277</v>
      </c>
      <c r="B8" s="8">
        <v>5469</v>
      </c>
      <c r="C8" s="8">
        <v>5450</v>
      </c>
      <c r="D8" s="8">
        <v>5441</v>
      </c>
      <c r="E8" s="8">
        <v>4857</v>
      </c>
      <c r="F8" s="8">
        <v>4864</v>
      </c>
      <c r="G8" s="12">
        <f t="shared" ref="G8:G39" si="0">B8+C8+D8+E8+F8</f>
        <v>26081</v>
      </c>
    </row>
    <row r="9" spans="1:7" x14ac:dyDescent="0.25">
      <c r="A9" s="13" t="s">
        <v>278</v>
      </c>
      <c r="B9" s="7">
        <v>5902</v>
      </c>
      <c r="C9" s="7">
        <v>5694</v>
      </c>
      <c r="D9" s="7">
        <v>5649</v>
      </c>
      <c r="E9" s="7">
        <v>5447</v>
      </c>
      <c r="F9" s="7">
        <v>5373</v>
      </c>
      <c r="G9" s="12">
        <f t="shared" si="0"/>
        <v>28065</v>
      </c>
    </row>
    <row r="10" spans="1:7" x14ac:dyDescent="0.25">
      <c r="A10" s="13" t="s">
        <v>279</v>
      </c>
      <c r="B10" s="8">
        <v>6320</v>
      </c>
      <c r="C10" s="8">
        <v>6027</v>
      </c>
      <c r="D10" s="8">
        <v>5764</v>
      </c>
      <c r="E10" s="8">
        <v>5642</v>
      </c>
      <c r="F10" s="8">
        <v>5631</v>
      </c>
      <c r="G10" s="12">
        <f t="shared" si="0"/>
        <v>29384</v>
      </c>
    </row>
    <row r="11" spans="1:7" x14ac:dyDescent="0.25">
      <c r="A11" s="13" t="s">
        <v>275</v>
      </c>
      <c r="B11" s="7">
        <v>1611</v>
      </c>
      <c r="C11" s="7">
        <v>1633</v>
      </c>
      <c r="D11" s="7">
        <v>1611</v>
      </c>
      <c r="E11" s="7">
        <v>1567</v>
      </c>
      <c r="F11" s="7">
        <v>1496</v>
      </c>
      <c r="G11" s="12">
        <f t="shared" si="0"/>
        <v>7918</v>
      </c>
    </row>
    <row r="12" spans="1:7" x14ac:dyDescent="0.25">
      <c r="A12" s="13" t="s">
        <v>280</v>
      </c>
      <c r="B12" s="7">
        <v>4461</v>
      </c>
      <c r="C12" s="7">
        <v>4270</v>
      </c>
      <c r="D12" s="7">
        <v>4375</v>
      </c>
      <c r="E12" s="7">
        <v>4100</v>
      </c>
      <c r="F12" s="7">
        <v>3985</v>
      </c>
      <c r="G12" s="12">
        <f t="shared" si="0"/>
        <v>21191</v>
      </c>
    </row>
    <row r="13" spans="1:7" x14ac:dyDescent="0.25">
      <c r="A13" s="13" t="s">
        <v>281</v>
      </c>
      <c r="B13" s="8">
        <v>2854</v>
      </c>
      <c r="C13" s="8">
        <v>2747</v>
      </c>
      <c r="D13" s="8">
        <v>2611</v>
      </c>
      <c r="E13" s="8">
        <v>2593</v>
      </c>
      <c r="F13" s="8">
        <v>2557</v>
      </c>
      <c r="G13" s="12">
        <f t="shared" si="0"/>
        <v>13362</v>
      </c>
    </row>
    <row r="14" spans="1:7" x14ac:dyDescent="0.25">
      <c r="A14" s="13" t="s">
        <v>282</v>
      </c>
      <c r="B14" s="8">
        <v>2938</v>
      </c>
      <c r="C14" s="8">
        <v>2853</v>
      </c>
      <c r="D14" s="8">
        <v>2840</v>
      </c>
      <c r="E14" s="8">
        <v>2717</v>
      </c>
      <c r="F14" s="8">
        <v>2708</v>
      </c>
      <c r="G14" s="12">
        <f t="shared" si="0"/>
        <v>14056</v>
      </c>
    </row>
    <row r="15" spans="1:7" x14ac:dyDescent="0.25">
      <c r="A15" s="13" t="s">
        <v>283</v>
      </c>
      <c r="B15" s="8">
        <v>5365</v>
      </c>
      <c r="C15" s="8">
        <v>5256</v>
      </c>
      <c r="D15" s="8">
        <v>5190</v>
      </c>
      <c r="E15" s="8">
        <v>4971</v>
      </c>
      <c r="F15" s="8">
        <v>4869</v>
      </c>
      <c r="G15" s="12">
        <f t="shared" si="0"/>
        <v>25651</v>
      </c>
    </row>
    <row r="16" spans="1:7" x14ac:dyDescent="0.25">
      <c r="A16" s="13" t="s">
        <v>284</v>
      </c>
      <c r="B16" s="8">
        <v>16131</v>
      </c>
      <c r="C16" s="8">
        <v>15514</v>
      </c>
      <c r="D16" s="8">
        <v>15569</v>
      </c>
      <c r="E16" s="8">
        <v>14678</v>
      </c>
      <c r="F16" s="8">
        <v>14258</v>
      </c>
      <c r="G16" s="12">
        <f t="shared" si="0"/>
        <v>76150</v>
      </c>
    </row>
    <row r="17" spans="1:7" x14ac:dyDescent="0.25">
      <c r="A17" s="13" t="s">
        <v>285</v>
      </c>
      <c r="B17" s="8">
        <v>4540</v>
      </c>
      <c r="C17" s="8">
        <v>4512</v>
      </c>
      <c r="D17" s="8">
        <v>4449</v>
      </c>
      <c r="E17" s="8">
        <v>4170</v>
      </c>
      <c r="F17" s="8">
        <v>4012</v>
      </c>
      <c r="G17" s="12">
        <f t="shared" si="0"/>
        <v>21683</v>
      </c>
    </row>
    <row r="18" spans="1:7" x14ac:dyDescent="0.25">
      <c r="A18" s="13" t="s">
        <v>286</v>
      </c>
      <c r="B18" s="8">
        <v>2803</v>
      </c>
      <c r="C18" s="8">
        <v>2825</v>
      </c>
      <c r="D18" s="8">
        <v>2837</v>
      </c>
      <c r="E18" s="8">
        <v>2718</v>
      </c>
      <c r="F18" s="8">
        <v>2684</v>
      </c>
      <c r="G18" s="12">
        <f t="shared" si="0"/>
        <v>13867</v>
      </c>
    </row>
    <row r="19" spans="1:7" x14ac:dyDescent="0.25">
      <c r="A19" s="13" t="s">
        <v>287</v>
      </c>
      <c r="B19" s="8">
        <v>3411</v>
      </c>
      <c r="C19" s="8">
        <v>3472</v>
      </c>
      <c r="D19" s="8">
        <v>3441</v>
      </c>
      <c r="E19" s="8">
        <v>3186</v>
      </c>
      <c r="F19" s="8">
        <v>3125</v>
      </c>
      <c r="G19" s="12">
        <f t="shared" si="0"/>
        <v>16635</v>
      </c>
    </row>
    <row r="20" spans="1:7" x14ac:dyDescent="0.25">
      <c r="A20" s="13" t="s">
        <v>288</v>
      </c>
      <c r="B20" s="8">
        <v>13763</v>
      </c>
      <c r="C20" s="8">
        <v>13339</v>
      </c>
      <c r="D20" s="8">
        <v>13011</v>
      </c>
      <c r="E20" s="8">
        <v>12693</v>
      </c>
      <c r="F20" s="8">
        <v>12373</v>
      </c>
      <c r="G20" s="12">
        <f t="shared" si="0"/>
        <v>65179</v>
      </c>
    </row>
    <row r="21" spans="1:7" x14ac:dyDescent="0.25">
      <c r="A21" s="13" t="s">
        <v>289</v>
      </c>
      <c r="B21" s="8">
        <v>2459</v>
      </c>
      <c r="C21" s="8">
        <v>2466</v>
      </c>
      <c r="D21" s="8">
        <v>2452</v>
      </c>
      <c r="E21" s="8">
        <v>2371</v>
      </c>
      <c r="F21" s="8">
        <v>2435</v>
      </c>
      <c r="G21" s="12">
        <f t="shared" si="0"/>
        <v>12183</v>
      </c>
    </row>
    <row r="22" spans="1:7" x14ac:dyDescent="0.25">
      <c r="A22" s="13" t="s">
        <v>290</v>
      </c>
      <c r="B22" s="7">
        <v>12750</v>
      </c>
      <c r="C22" s="7">
        <v>12273</v>
      </c>
      <c r="D22" s="7">
        <v>12003</v>
      </c>
      <c r="E22" s="7">
        <v>11469</v>
      </c>
      <c r="F22" s="7">
        <v>11292</v>
      </c>
      <c r="G22" s="12">
        <f t="shared" si="0"/>
        <v>59787</v>
      </c>
    </row>
    <row r="23" spans="1:7" x14ac:dyDescent="0.25">
      <c r="A23" s="13" t="s">
        <v>276</v>
      </c>
      <c r="B23" s="7">
        <v>5986</v>
      </c>
      <c r="C23" s="7">
        <v>5659</v>
      </c>
      <c r="D23" s="7">
        <v>5430</v>
      </c>
      <c r="E23" s="7">
        <v>5318</v>
      </c>
      <c r="F23" s="7">
        <v>5154</v>
      </c>
      <c r="G23" s="12">
        <f t="shared" si="0"/>
        <v>27547</v>
      </c>
    </row>
    <row r="24" spans="1:7" x14ac:dyDescent="0.25">
      <c r="A24" s="13" t="s">
        <v>291</v>
      </c>
      <c r="B24" s="7">
        <v>15562</v>
      </c>
      <c r="C24" s="7">
        <v>14751</v>
      </c>
      <c r="D24" s="7">
        <v>14522</v>
      </c>
      <c r="E24" s="7">
        <v>14039</v>
      </c>
      <c r="F24" s="7">
        <v>13951</v>
      </c>
      <c r="G24" s="12">
        <f t="shared" si="0"/>
        <v>72825</v>
      </c>
    </row>
    <row r="25" spans="1:7" x14ac:dyDescent="0.25">
      <c r="A25" s="13" t="s">
        <v>292</v>
      </c>
      <c r="B25" s="8">
        <v>5235</v>
      </c>
      <c r="C25" s="8">
        <v>5049</v>
      </c>
      <c r="D25" s="8">
        <v>4699</v>
      </c>
      <c r="E25" s="8">
        <v>4598</v>
      </c>
      <c r="F25" s="8">
        <v>4732</v>
      </c>
      <c r="G25" s="12">
        <f t="shared" si="0"/>
        <v>24313</v>
      </c>
    </row>
    <row r="26" spans="1:7" x14ac:dyDescent="0.25">
      <c r="A26" s="13" t="s">
        <v>293</v>
      </c>
      <c r="B26" s="7">
        <v>6152</v>
      </c>
      <c r="C26" s="7">
        <v>5816</v>
      </c>
      <c r="D26" s="7">
        <v>5922</v>
      </c>
      <c r="E26" s="7">
        <v>5545</v>
      </c>
      <c r="F26" s="7">
        <v>5408</v>
      </c>
      <c r="G26" s="12">
        <f t="shared" si="0"/>
        <v>28843</v>
      </c>
    </row>
    <row r="27" spans="1:7" x14ac:dyDescent="0.25">
      <c r="A27" s="13" t="s">
        <v>294</v>
      </c>
      <c r="B27" s="7">
        <v>3243</v>
      </c>
      <c r="C27" s="7">
        <v>3356</v>
      </c>
      <c r="D27" s="7">
        <v>3237</v>
      </c>
      <c r="E27" s="7">
        <v>2822</v>
      </c>
      <c r="F27" s="7">
        <v>2830</v>
      </c>
      <c r="G27" s="12">
        <f t="shared" si="0"/>
        <v>15488</v>
      </c>
    </row>
    <row r="28" spans="1:7" x14ac:dyDescent="0.25">
      <c r="A28" s="13" t="s">
        <v>295</v>
      </c>
      <c r="B28" s="8">
        <v>2993</v>
      </c>
      <c r="C28" s="8">
        <v>2980</v>
      </c>
      <c r="D28" s="8">
        <v>2965</v>
      </c>
      <c r="E28" s="8">
        <v>2667</v>
      </c>
      <c r="F28" s="8">
        <v>2845</v>
      </c>
      <c r="G28" s="12">
        <f t="shared" si="0"/>
        <v>14450</v>
      </c>
    </row>
    <row r="29" spans="1:7" x14ac:dyDescent="0.25">
      <c r="A29" s="13" t="s">
        <v>296</v>
      </c>
      <c r="B29" s="7">
        <v>10581</v>
      </c>
      <c r="C29" s="7">
        <v>10768</v>
      </c>
      <c r="D29" s="7">
        <v>10824</v>
      </c>
      <c r="E29" s="7">
        <v>9418</v>
      </c>
      <c r="F29" s="7">
        <v>9165</v>
      </c>
      <c r="G29" s="12">
        <f t="shared" si="0"/>
        <v>50756</v>
      </c>
    </row>
    <row r="30" spans="1:7" x14ac:dyDescent="0.25">
      <c r="A30" s="13" t="s">
        <v>297</v>
      </c>
      <c r="B30" s="7">
        <v>13991</v>
      </c>
      <c r="C30" s="7">
        <v>13916</v>
      </c>
      <c r="D30" s="7">
        <v>13632</v>
      </c>
      <c r="E30" s="7">
        <v>12808</v>
      </c>
      <c r="F30" s="7">
        <v>12283</v>
      </c>
      <c r="G30" s="12">
        <f t="shared" si="0"/>
        <v>66630</v>
      </c>
    </row>
    <row r="31" spans="1:7" x14ac:dyDescent="0.25">
      <c r="A31" s="13" t="s">
        <v>298</v>
      </c>
      <c r="B31" s="8">
        <v>4847</v>
      </c>
      <c r="C31" s="8">
        <v>4762</v>
      </c>
      <c r="D31" s="8">
        <v>4790</v>
      </c>
      <c r="E31" s="8">
        <v>4578</v>
      </c>
      <c r="F31" s="8">
        <v>4202</v>
      </c>
      <c r="G31" s="12">
        <f t="shared" si="0"/>
        <v>23179</v>
      </c>
    </row>
    <row r="32" spans="1:7" x14ac:dyDescent="0.25">
      <c r="A32" s="13" t="s">
        <v>299</v>
      </c>
      <c r="B32" s="8">
        <v>5131</v>
      </c>
      <c r="C32" s="8">
        <v>5157</v>
      </c>
      <c r="D32" s="8">
        <v>4984</v>
      </c>
      <c r="E32" s="8">
        <v>4795</v>
      </c>
      <c r="F32" s="8">
        <v>4841</v>
      </c>
      <c r="G32" s="12">
        <f t="shared" si="0"/>
        <v>24908</v>
      </c>
    </row>
    <row r="33" spans="1:7" x14ac:dyDescent="0.25">
      <c r="A33" s="13" t="s">
        <v>300</v>
      </c>
      <c r="B33" s="7">
        <v>7410</v>
      </c>
      <c r="C33" s="7">
        <v>7182</v>
      </c>
      <c r="D33" s="7">
        <v>6988</v>
      </c>
      <c r="E33" s="7">
        <v>6946</v>
      </c>
      <c r="F33" s="7">
        <v>7076</v>
      </c>
      <c r="G33" s="12">
        <f t="shared" si="0"/>
        <v>35602</v>
      </c>
    </row>
    <row r="34" spans="1:7" x14ac:dyDescent="0.25">
      <c r="A34" s="13" t="s">
        <v>301</v>
      </c>
      <c r="B34" s="7">
        <v>9502</v>
      </c>
      <c r="C34" s="7">
        <v>9489</v>
      </c>
      <c r="D34" s="7">
        <v>9295</v>
      </c>
      <c r="E34" s="7">
        <v>8698</v>
      </c>
      <c r="F34" s="7">
        <v>8392</v>
      </c>
      <c r="G34" s="12">
        <f t="shared" si="0"/>
        <v>45376</v>
      </c>
    </row>
    <row r="35" spans="1:7" x14ac:dyDescent="0.25">
      <c r="A35" s="13" t="s">
        <v>302</v>
      </c>
      <c r="B35" s="7">
        <v>4609</v>
      </c>
      <c r="C35" s="7">
        <v>4648</v>
      </c>
      <c r="D35" s="7">
        <v>4408</v>
      </c>
      <c r="E35" s="7">
        <v>4326</v>
      </c>
      <c r="F35" s="7">
        <v>4298</v>
      </c>
      <c r="G35" s="12">
        <f t="shared" si="0"/>
        <v>22289</v>
      </c>
    </row>
    <row r="36" spans="1:7" x14ac:dyDescent="0.25">
      <c r="A36" s="13" t="s">
        <v>303</v>
      </c>
      <c r="B36" s="8">
        <v>2162</v>
      </c>
      <c r="C36" s="8">
        <v>2129</v>
      </c>
      <c r="D36" s="8">
        <v>2110</v>
      </c>
      <c r="E36" s="8">
        <v>1970</v>
      </c>
      <c r="F36" s="8">
        <v>1873</v>
      </c>
      <c r="G36" s="12">
        <f t="shared" si="0"/>
        <v>10244</v>
      </c>
    </row>
    <row r="37" spans="1:7" x14ac:dyDescent="0.25">
      <c r="A37" s="13" t="s">
        <v>304</v>
      </c>
      <c r="B37" s="7">
        <v>7495</v>
      </c>
      <c r="C37" s="7">
        <v>7425</v>
      </c>
      <c r="D37" s="7">
        <v>7218</v>
      </c>
      <c r="E37" s="7">
        <v>7072</v>
      </c>
      <c r="F37" s="7">
        <v>7146</v>
      </c>
      <c r="G37" s="12">
        <f t="shared" si="0"/>
        <v>36356</v>
      </c>
    </row>
    <row r="38" spans="1:7" x14ac:dyDescent="0.25">
      <c r="A38" s="13" t="s">
        <v>305</v>
      </c>
      <c r="B38" s="8">
        <v>2166</v>
      </c>
      <c r="C38" s="8">
        <v>2168</v>
      </c>
      <c r="D38" s="8">
        <v>2163</v>
      </c>
      <c r="E38" s="8">
        <v>2024</v>
      </c>
      <c r="F38" s="8">
        <v>2005</v>
      </c>
      <c r="G38" s="12">
        <f t="shared" si="0"/>
        <v>10526</v>
      </c>
    </row>
    <row r="39" spans="1:7" x14ac:dyDescent="0.25">
      <c r="A39" s="13" t="s">
        <v>306</v>
      </c>
      <c r="B39" s="7">
        <v>2490</v>
      </c>
      <c r="C39" s="7">
        <v>2362</v>
      </c>
      <c r="D39" s="7">
        <v>2263</v>
      </c>
      <c r="E39" s="7">
        <v>2133</v>
      </c>
      <c r="F39" s="7">
        <v>2047</v>
      </c>
      <c r="G39" s="12">
        <f t="shared" si="0"/>
        <v>11295</v>
      </c>
    </row>
    <row r="40" spans="1:7" x14ac:dyDescent="0.25">
      <c r="A40" s="13" t="s">
        <v>307</v>
      </c>
      <c r="B40" s="8">
        <v>5109</v>
      </c>
      <c r="C40" s="8">
        <v>4818</v>
      </c>
      <c r="D40" s="8">
        <v>4747</v>
      </c>
      <c r="E40" s="8">
        <v>4632</v>
      </c>
      <c r="F40" s="8">
        <v>4602</v>
      </c>
      <c r="G40" s="12">
        <f t="shared" ref="G40:G71" si="1">B40+C40+D40+E40+F40</f>
        <v>23908</v>
      </c>
    </row>
    <row r="41" spans="1:7" x14ac:dyDescent="0.25">
      <c r="A41" s="13" t="s">
        <v>308</v>
      </c>
      <c r="B41" s="8">
        <v>12497</v>
      </c>
      <c r="C41" s="8">
        <v>12290</v>
      </c>
      <c r="D41" s="8">
        <v>12172</v>
      </c>
      <c r="E41" s="8">
        <v>11534</v>
      </c>
      <c r="F41" s="8">
        <v>11445</v>
      </c>
      <c r="G41" s="12">
        <f t="shared" si="1"/>
        <v>59938</v>
      </c>
    </row>
    <row r="42" spans="1:7" x14ac:dyDescent="0.25">
      <c r="A42" s="13" t="s">
        <v>309</v>
      </c>
      <c r="B42" s="7">
        <v>7733</v>
      </c>
      <c r="C42" s="7">
        <v>7635</v>
      </c>
      <c r="D42" s="7">
        <v>7600</v>
      </c>
      <c r="E42" s="7">
        <v>7040</v>
      </c>
      <c r="F42" s="7">
        <v>6760</v>
      </c>
      <c r="G42" s="12">
        <f t="shared" si="1"/>
        <v>36768</v>
      </c>
    </row>
    <row r="43" spans="1:7" x14ac:dyDescent="0.25">
      <c r="A43" s="13" t="s">
        <v>310</v>
      </c>
      <c r="B43" s="8">
        <v>5139</v>
      </c>
      <c r="C43" s="8">
        <v>4935</v>
      </c>
      <c r="D43" s="8">
        <v>4559</v>
      </c>
      <c r="E43" s="8">
        <v>4590</v>
      </c>
      <c r="F43" s="8">
        <v>4603</v>
      </c>
      <c r="G43" s="12">
        <f t="shared" si="1"/>
        <v>23826</v>
      </c>
    </row>
    <row r="44" spans="1:7" x14ac:dyDescent="0.25">
      <c r="A44" s="13" t="s">
        <v>311</v>
      </c>
      <c r="B44" s="7">
        <v>6516</v>
      </c>
      <c r="C44" s="7">
        <v>6741</v>
      </c>
      <c r="D44" s="7">
        <v>6524</v>
      </c>
      <c r="E44" s="7">
        <v>6226</v>
      </c>
      <c r="F44" s="7">
        <v>6074</v>
      </c>
      <c r="G44" s="12">
        <f t="shared" si="1"/>
        <v>32081</v>
      </c>
    </row>
    <row r="45" spans="1:7" x14ac:dyDescent="0.25">
      <c r="A45" s="13" t="s">
        <v>312</v>
      </c>
      <c r="B45" s="7">
        <v>11493</v>
      </c>
      <c r="C45" s="7">
        <v>11039</v>
      </c>
      <c r="D45" s="7">
        <v>11135</v>
      </c>
      <c r="E45" s="7">
        <v>10728</v>
      </c>
      <c r="F45" s="7">
        <v>10419</v>
      </c>
      <c r="G45" s="12">
        <f t="shared" si="1"/>
        <v>54814</v>
      </c>
    </row>
    <row r="46" spans="1:7" x14ac:dyDescent="0.25">
      <c r="A46" s="13" t="s">
        <v>313</v>
      </c>
      <c r="B46" s="7">
        <v>1734</v>
      </c>
      <c r="C46" s="7">
        <v>1757</v>
      </c>
      <c r="D46" s="7">
        <v>1674</v>
      </c>
      <c r="E46" s="7">
        <v>1740</v>
      </c>
      <c r="F46" s="7">
        <v>1584</v>
      </c>
      <c r="G46" s="12">
        <f t="shared" si="1"/>
        <v>8489</v>
      </c>
    </row>
    <row r="47" spans="1:7" x14ac:dyDescent="0.25">
      <c r="A47" s="13" t="s">
        <v>314</v>
      </c>
      <c r="B47" s="7">
        <v>3155</v>
      </c>
      <c r="C47" s="7">
        <v>3125</v>
      </c>
      <c r="D47" s="7">
        <v>3044</v>
      </c>
      <c r="E47" s="7">
        <v>2887</v>
      </c>
      <c r="F47" s="7">
        <v>2821</v>
      </c>
      <c r="G47" s="12">
        <f t="shared" si="1"/>
        <v>15032</v>
      </c>
    </row>
    <row r="48" spans="1:7" x14ac:dyDescent="0.25">
      <c r="A48" s="13" t="s">
        <v>315</v>
      </c>
      <c r="B48" s="7">
        <v>2895</v>
      </c>
      <c r="C48" s="7">
        <v>2833</v>
      </c>
      <c r="D48" s="7">
        <v>2784</v>
      </c>
      <c r="E48" s="7">
        <v>2812</v>
      </c>
      <c r="F48" s="7">
        <v>2656</v>
      </c>
      <c r="G48" s="12">
        <f t="shared" si="1"/>
        <v>13980</v>
      </c>
    </row>
    <row r="49" spans="1:7" x14ac:dyDescent="0.25">
      <c r="A49" s="13" t="s">
        <v>316</v>
      </c>
      <c r="B49" s="7">
        <v>1222</v>
      </c>
      <c r="C49" s="7">
        <v>1181</v>
      </c>
      <c r="D49" s="7">
        <v>1214</v>
      </c>
      <c r="E49" s="7">
        <v>1150</v>
      </c>
      <c r="F49" s="7">
        <v>1106</v>
      </c>
      <c r="G49" s="12">
        <f t="shared" si="1"/>
        <v>5873</v>
      </c>
    </row>
    <row r="50" spans="1:7" x14ac:dyDescent="0.25">
      <c r="A50" s="13" t="s">
        <v>318</v>
      </c>
      <c r="B50" s="7">
        <v>4212</v>
      </c>
      <c r="C50" s="7">
        <v>4169</v>
      </c>
      <c r="D50" s="7">
        <v>4229</v>
      </c>
      <c r="E50" s="7">
        <v>3863</v>
      </c>
      <c r="F50" s="7">
        <v>3806</v>
      </c>
      <c r="G50" s="12">
        <f t="shared" si="1"/>
        <v>20279</v>
      </c>
    </row>
    <row r="51" spans="1:7" x14ac:dyDescent="0.25">
      <c r="A51" s="13" t="s">
        <v>317</v>
      </c>
      <c r="B51" s="8">
        <v>2925</v>
      </c>
      <c r="C51" s="8">
        <v>2764</v>
      </c>
      <c r="D51" s="8">
        <v>2793</v>
      </c>
      <c r="E51" s="8">
        <v>2622</v>
      </c>
      <c r="F51" s="8">
        <v>2519</v>
      </c>
      <c r="G51" s="12">
        <f t="shared" si="1"/>
        <v>13623</v>
      </c>
    </row>
    <row r="52" spans="1:7" x14ac:dyDescent="0.25">
      <c r="A52" s="13" t="s">
        <v>319</v>
      </c>
      <c r="B52" s="8">
        <v>6926</v>
      </c>
      <c r="C52" s="8">
        <v>6941</v>
      </c>
      <c r="D52" s="8">
        <v>7074</v>
      </c>
      <c r="E52" s="8">
        <v>6435</v>
      </c>
      <c r="F52" s="8">
        <v>6339</v>
      </c>
      <c r="G52" s="12">
        <f t="shared" si="1"/>
        <v>33715</v>
      </c>
    </row>
    <row r="53" spans="1:7" x14ac:dyDescent="0.25">
      <c r="A53" s="13" t="s">
        <v>320</v>
      </c>
      <c r="B53" s="7">
        <v>10186</v>
      </c>
      <c r="C53" s="7">
        <v>10409</v>
      </c>
      <c r="D53" s="7">
        <v>9834</v>
      </c>
      <c r="E53" s="7">
        <v>10014</v>
      </c>
      <c r="F53" s="7">
        <v>9073</v>
      </c>
      <c r="G53" s="12">
        <f t="shared" si="1"/>
        <v>49516</v>
      </c>
    </row>
    <row r="54" spans="1:7" x14ac:dyDescent="0.25">
      <c r="A54" s="13" t="s">
        <v>321</v>
      </c>
      <c r="B54" s="7">
        <v>4443</v>
      </c>
      <c r="C54" s="7">
        <v>4287</v>
      </c>
      <c r="D54" s="7">
        <v>4134</v>
      </c>
      <c r="E54" s="7">
        <v>4058</v>
      </c>
      <c r="F54" s="7">
        <v>3972</v>
      </c>
      <c r="G54" s="12">
        <f t="shared" si="1"/>
        <v>20894</v>
      </c>
    </row>
    <row r="55" spans="1:7" x14ac:dyDescent="0.25">
      <c r="A55" s="13" t="s">
        <v>322</v>
      </c>
      <c r="B55" s="7">
        <v>4539</v>
      </c>
      <c r="C55" s="7">
        <v>4447</v>
      </c>
      <c r="D55" s="7">
        <v>4242</v>
      </c>
      <c r="E55" s="7">
        <v>4016</v>
      </c>
      <c r="F55" s="7">
        <v>4050</v>
      </c>
      <c r="G55" s="12">
        <f t="shared" si="1"/>
        <v>21294</v>
      </c>
    </row>
    <row r="56" spans="1:7" x14ac:dyDescent="0.25">
      <c r="A56" s="13" t="s">
        <v>323</v>
      </c>
      <c r="B56" s="8">
        <v>2888</v>
      </c>
      <c r="C56" s="8">
        <v>2762</v>
      </c>
      <c r="D56" s="8">
        <v>2750</v>
      </c>
      <c r="E56" s="8">
        <v>2493</v>
      </c>
      <c r="F56" s="8">
        <v>2610</v>
      </c>
      <c r="G56" s="12">
        <f t="shared" si="1"/>
        <v>13503</v>
      </c>
    </row>
    <row r="57" spans="1:7" x14ac:dyDescent="0.25">
      <c r="A57" s="13" t="s">
        <v>324</v>
      </c>
      <c r="B57" s="8">
        <v>5082</v>
      </c>
      <c r="C57" s="8">
        <v>4913</v>
      </c>
      <c r="D57" s="8">
        <v>5019</v>
      </c>
      <c r="E57" s="8">
        <v>4779</v>
      </c>
      <c r="F57" s="8">
        <v>4810</v>
      </c>
      <c r="G57" s="12">
        <f t="shared" si="1"/>
        <v>24603</v>
      </c>
    </row>
    <row r="58" spans="1:7" x14ac:dyDescent="0.25">
      <c r="A58" s="13" t="s">
        <v>325</v>
      </c>
      <c r="B58" s="7">
        <v>4076</v>
      </c>
      <c r="C58" s="7">
        <v>4050</v>
      </c>
      <c r="D58" s="7">
        <v>3939</v>
      </c>
      <c r="E58" s="7">
        <v>3802</v>
      </c>
      <c r="F58" s="7">
        <v>3907</v>
      </c>
      <c r="G58" s="12">
        <f t="shared" si="1"/>
        <v>19774</v>
      </c>
    </row>
    <row r="59" spans="1:7" x14ac:dyDescent="0.25">
      <c r="A59" s="13" t="s">
        <v>326</v>
      </c>
      <c r="B59" s="8">
        <v>5234</v>
      </c>
      <c r="C59" s="8">
        <v>5062</v>
      </c>
      <c r="D59" s="8">
        <v>5055</v>
      </c>
      <c r="E59" s="8">
        <v>4689</v>
      </c>
      <c r="F59" s="8">
        <v>4786</v>
      </c>
      <c r="G59" s="12">
        <f t="shared" si="1"/>
        <v>24826</v>
      </c>
    </row>
    <row r="60" spans="1:7" x14ac:dyDescent="0.25">
      <c r="A60" s="13" t="s">
        <v>327</v>
      </c>
      <c r="B60" s="7">
        <v>2842</v>
      </c>
      <c r="C60" s="7">
        <v>2769</v>
      </c>
      <c r="D60" s="7">
        <v>2650</v>
      </c>
      <c r="E60" s="7">
        <v>2533</v>
      </c>
      <c r="F60" s="7">
        <v>2423</v>
      </c>
      <c r="G60" s="12">
        <f t="shared" si="1"/>
        <v>13217</v>
      </c>
    </row>
    <row r="61" spans="1:7" x14ac:dyDescent="0.25">
      <c r="A61" s="13" t="s">
        <v>328</v>
      </c>
      <c r="B61" s="7">
        <v>2732</v>
      </c>
      <c r="C61" s="7">
        <v>2611</v>
      </c>
      <c r="D61" s="7">
        <v>2588</v>
      </c>
      <c r="E61" s="7">
        <v>2312</v>
      </c>
      <c r="F61" s="7">
        <v>2360</v>
      </c>
      <c r="G61" s="12">
        <f t="shared" si="1"/>
        <v>12603</v>
      </c>
    </row>
    <row r="62" spans="1:7" x14ac:dyDescent="0.25">
      <c r="A62" s="13" t="s">
        <v>329</v>
      </c>
      <c r="B62" s="7">
        <v>8548</v>
      </c>
      <c r="C62" s="7">
        <v>8593</v>
      </c>
      <c r="D62" s="7">
        <v>8325</v>
      </c>
      <c r="E62" s="7">
        <v>7911</v>
      </c>
      <c r="F62" s="7">
        <v>7541</v>
      </c>
      <c r="G62" s="12">
        <f t="shared" si="1"/>
        <v>40918</v>
      </c>
    </row>
    <row r="63" spans="1:7" x14ac:dyDescent="0.25">
      <c r="A63" s="13" t="s">
        <v>330</v>
      </c>
      <c r="B63" s="7">
        <v>38265</v>
      </c>
      <c r="C63" s="7">
        <v>37283</v>
      </c>
      <c r="D63" s="7">
        <v>36166</v>
      </c>
      <c r="E63" s="7">
        <v>34528</v>
      </c>
      <c r="F63" s="7">
        <v>34408</v>
      </c>
      <c r="G63" s="12">
        <f t="shared" si="1"/>
        <v>180650</v>
      </c>
    </row>
    <row r="64" spans="1:7" x14ac:dyDescent="0.25">
      <c r="A64" s="13" t="s">
        <v>331</v>
      </c>
      <c r="B64" s="8">
        <v>8945</v>
      </c>
      <c r="C64" s="8">
        <v>8497</v>
      </c>
      <c r="D64" s="8">
        <v>8382</v>
      </c>
      <c r="E64" s="8">
        <v>7868</v>
      </c>
      <c r="F64" s="8">
        <v>7760</v>
      </c>
      <c r="G64" s="12">
        <f t="shared" si="1"/>
        <v>41452</v>
      </c>
    </row>
    <row r="65" spans="1:7" x14ac:dyDescent="0.25">
      <c r="A65" s="13" t="s">
        <v>332</v>
      </c>
      <c r="B65" s="7">
        <v>10848</v>
      </c>
      <c r="C65" s="7">
        <v>10455</v>
      </c>
      <c r="D65" s="7">
        <v>10331</v>
      </c>
      <c r="E65" s="7">
        <v>9967</v>
      </c>
      <c r="F65" s="7">
        <v>9883</v>
      </c>
      <c r="G65" s="12">
        <f t="shared" si="1"/>
        <v>51484</v>
      </c>
    </row>
    <row r="66" spans="1:7" x14ac:dyDescent="0.25">
      <c r="A66" s="13" t="s">
        <v>333</v>
      </c>
      <c r="B66" s="7">
        <v>36341</v>
      </c>
      <c r="C66" s="7">
        <v>37001</v>
      </c>
      <c r="D66" s="7">
        <v>36328</v>
      </c>
      <c r="E66" s="7">
        <v>33177</v>
      </c>
      <c r="F66" s="7">
        <v>32193</v>
      </c>
      <c r="G66" s="12">
        <f t="shared" si="1"/>
        <v>175040</v>
      </c>
    </row>
    <row r="67" spans="1:7" x14ac:dyDescent="0.25">
      <c r="A67" s="13" t="s">
        <v>334</v>
      </c>
      <c r="B67" s="8">
        <v>4675</v>
      </c>
      <c r="C67" s="8">
        <v>4766</v>
      </c>
      <c r="D67" s="8">
        <v>4675</v>
      </c>
      <c r="E67" s="8">
        <v>4460</v>
      </c>
      <c r="F67" s="8">
        <v>4492</v>
      </c>
      <c r="G67" s="12">
        <f t="shared" si="1"/>
        <v>23068</v>
      </c>
    </row>
    <row r="68" spans="1:7" x14ac:dyDescent="0.25">
      <c r="A68" s="13" t="s">
        <v>335</v>
      </c>
      <c r="B68" s="8">
        <v>3002</v>
      </c>
      <c r="C68" s="8">
        <v>2919</v>
      </c>
      <c r="D68" s="8">
        <v>2939</v>
      </c>
      <c r="E68" s="8">
        <v>2700</v>
      </c>
      <c r="F68" s="8">
        <v>2781</v>
      </c>
      <c r="G68" s="12">
        <f t="shared" si="1"/>
        <v>14341</v>
      </c>
    </row>
    <row r="69" spans="1:7" x14ac:dyDescent="0.25">
      <c r="A69" s="13" t="s">
        <v>336</v>
      </c>
      <c r="B69" s="8">
        <v>2297</v>
      </c>
      <c r="C69" s="8">
        <v>2291</v>
      </c>
      <c r="D69" s="8">
        <v>2266</v>
      </c>
      <c r="E69" s="8">
        <v>2262</v>
      </c>
      <c r="F69" s="8">
        <v>2144</v>
      </c>
      <c r="G69" s="12">
        <f t="shared" si="1"/>
        <v>11260</v>
      </c>
    </row>
    <row r="70" spans="1:7" x14ac:dyDescent="0.25">
      <c r="A70" s="13" t="s">
        <v>337</v>
      </c>
      <c r="B70" s="7">
        <v>12261</v>
      </c>
      <c r="C70" s="7">
        <v>11338</v>
      </c>
      <c r="D70" s="7">
        <v>11285</v>
      </c>
      <c r="E70" s="7">
        <v>10767</v>
      </c>
      <c r="F70" s="7">
        <v>10705</v>
      </c>
      <c r="G70" s="12">
        <f t="shared" si="1"/>
        <v>56356</v>
      </c>
    </row>
    <row r="71" spans="1:7" x14ac:dyDescent="0.25">
      <c r="A71" s="13" t="s">
        <v>338</v>
      </c>
      <c r="B71" s="8">
        <v>15865</v>
      </c>
      <c r="C71" s="8">
        <v>15383</v>
      </c>
      <c r="D71" s="8">
        <v>15559</v>
      </c>
      <c r="E71" s="8">
        <v>14328</v>
      </c>
      <c r="F71" s="8">
        <v>14502</v>
      </c>
      <c r="G71" s="12">
        <f t="shared" si="1"/>
        <v>75637</v>
      </c>
    </row>
    <row r="72" spans="1:7" x14ac:dyDescent="0.25">
      <c r="A72" s="13" t="s">
        <v>339</v>
      </c>
      <c r="B72" s="8">
        <v>5459</v>
      </c>
      <c r="C72" s="8">
        <v>5295</v>
      </c>
      <c r="D72" s="8">
        <v>5138</v>
      </c>
      <c r="E72" s="8">
        <v>4900</v>
      </c>
      <c r="F72" s="8">
        <v>4735</v>
      </c>
      <c r="G72" s="12">
        <f t="shared" ref="G72:G103" si="2">B72+C72+D72+E72+F72</f>
        <v>25527</v>
      </c>
    </row>
    <row r="73" spans="1:7" x14ac:dyDescent="0.25">
      <c r="A73" s="13" t="s">
        <v>340</v>
      </c>
      <c r="B73" s="8">
        <v>7201</v>
      </c>
      <c r="C73" s="8">
        <v>6952</v>
      </c>
      <c r="D73" s="8">
        <v>6742</v>
      </c>
      <c r="E73" s="8">
        <v>6545</v>
      </c>
      <c r="F73" s="8">
        <v>6416</v>
      </c>
      <c r="G73" s="12">
        <f t="shared" si="2"/>
        <v>33856</v>
      </c>
    </row>
    <row r="74" spans="1:7" x14ac:dyDescent="0.25">
      <c r="A74" s="13" t="s">
        <v>341</v>
      </c>
      <c r="B74" s="8">
        <v>8500</v>
      </c>
      <c r="C74" s="8">
        <v>8316</v>
      </c>
      <c r="D74" s="8">
        <v>8107</v>
      </c>
      <c r="E74" s="8">
        <v>7998</v>
      </c>
      <c r="F74" s="8">
        <v>7406</v>
      </c>
      <c r="G74" s="12">
        <f t="shared" si="2"/>
        <v>40327</v>
      </c>
    </row>
    <row r="75" spans="1:7" x14ac:dyDescent="0.25">
      <c r="A75" s="13" t="s">
        <v>342</v>
      </c>
      <c r="B75" s="7">
        <v>4568</v>
      </c>
      <c r="C75" s="7">
        <v>4354</v>
      </c>
      <c r="D75" s="7">
        <v>4234</v>
      </c>
      <c r="E75" s="7">
        <v>4095</v>
      </c>
      <c r="F75" s="7">
        <v>4041</v>
      </c>
      <c r="G75" s="12">
        <f t="shared" si="2"/>
        <v>21292</v>
      </c>
    </row>
    <row r="76" spans="1:7" x14ac:dyDescent="0.25">
      <c r="A76" s="13" t="s">
        <v>343</v>
      </c>
      <c r="B76" s="7">
        <v>3991</v>
      </c>
      <c r="C76" s="7">
        <v>4066</v>
      </c>
      <c r="D76" s="7">
        <v>3843</v>
      </c>
      <c r="E76" s="7">
        <v>3624</v>
      </c>
      <c r="F76" s="7">
        <v>3564</v>
      </c>
      <c r="G76" s="12">
        <f t="shared" si="2"/>
        <v>19088</v>
      </c>
    </row>
    <row r="77" spans="1:7" x14ac:dyDescent="0.25">
      <c r="A77" s="13" t="s">
        <v>344</v>
      </c>
      <c r="B77" s="7">
        <v>3842</v>
      </c>
      <c r="C77" s="7">
        <v>3683</v>
      </c>
      <c r="D77" s="7">
        <v>3535</v>
      </c>
      <c r="E77" s="7">
        <v>3238</v>
      </c>
      <c r="F77" s="7">
        <v>3194</v>
      </c>
      <c r="G77" s="12">
        <f t="shared" si="2"/>
        <v>17492</v>
      </c>
    </row>
    <row r="78" spans="1:7" x14ac:dyDescent="0.25">
      <c r="A78" s="13" t="s">
        <v>345</v>
      </c>
      <c r="B78" s="8">
        <v>5313</v>
      </c>
      <c r="C78" s="8">
        <v>5087</v>
      </c>
      <c r="D78" s="8">
        <v>5105</v>
      </c>
      <c r="E78" s="8">
        <v>4848</v>
      </c>
      <c r="F78" s="8">
        <v>4752</v>
      </c>
      <c r="G78" s="12">
        <f t="shared" si="2"/>
        <v>25105</v>
      </c>
    </row>
    <row r="79" spans="1:7" x14ac:dyDescent="0.25">
      <c r="A79" s="13" t="s">
        <v>346</v>
      </c>
      <c r="B79" s="7">
        <v>3686</v>
      </c>
      <c r="C79" s="7">
        <v>3737</v>
      </c>
      <c r="D79" s="7">
        <v>3553</v>
      </c>
      <c r="E79" s="7">
        <v>3423</v>
      </c>
      <c r="F79" s="7">
        <v>3450</v>
      </c>
      <c r="G79" s="12">
        <f t="shared" si="2"/>
        <v>17849</v>
      </c>
    </row>
    <row r="80" spans="1:7" x14ac:dyDescent="0.25">
      <c r="A80" s="13" t="s">
        <v>347</v>
      </c>
      <c r="B80" s="7">
        <v>3895</v>
      </c>
      <c r="C80" s="7">
        <v>3732</v>
      </c>
      <c r="D80" s="7">
        <v>3771</v>
      </c>
      <c r="E80" s="7">
        <v>3725</v>
      </c>
      <c r="F80" s="7">
        <v>3783</v>
      </c>
      <c r="G80" s="12">
        <f t="shared" si="2"/>
        <v>18906</v>
      </c>
    </row>
    <row r="81" spans="1:7" x14ac:dyDescent="0.25">
      <c r="A81" s="13" t="s">
        <v>348</v>
      </c>
      <c r="B81" s="8">
        <v>5100</v>
      </c>
      <c r="C81" s="8">
        <v>4888</v>
      </c>
      <c r="D81" s="8">
        <v>4894</v>
      </c>
      <c r="E81" s="8">
        <v>4602</v>
      </c>
      <c r="F81" s="8">
        <v>4451</v>
      </c>
      <c r="G81" s="12">
        <f t="shared" si="2"/>
        <v>23935</v>
      </c>
    </row>
    <row r="82" spans="1:7" x14ac:dyDescent="0.25">
      <c r="A82" s="13" t="s">
        <v>349</v>
      </c>
      <c r="B82" s="8">
        <v>3158</v>
      </c>
      <c r="C82" s="8">
        <v>3121</v>
      </c>
      <c r="D82" s="8">
        <v>2953</v>
      </c>
      <c r="E82" s="8">
        <v>2782</v>
      </c>
      <c r="F82" s="8">
        <v>2846</v>
      </c>
      <c r="G82" s="12">
        <f t="shared" si="2"/>
        <v>14860</v>
      </c>
    </row>
    <row r="83" spans="1:7" x14ac:dyDescent="0.25">
      <c r="A83" s="13" t="s">
        <v>350</v>
      </c>
      <c r="B83" s="8">
        <v>3876</v>
      </c>
      <c r="C83" s="8">
        <v>3702</v>
      </c>
      <c r="D83" s="8">
        <v>3828</v>
      </c>
      <c r="E83" s="8">
        <v>3443</v>
      </c>
      <c r="F83" s="8">
        <v>3331</v>
      </c>
      <c r="G83" s="12">
        <f t="shared" si="2"/>
        <v>18180</v>
      </c>
    </row>
    <row r="84" spans="1:7" x14ac:dyDescent="0.25">
      <c r="A84" s="13" t="s">
        <v>351</v>
      </c>
      <c r="B84" s="7">
        <v>5207</v>
      </c>
      <c r="C84" s="7">
        <v>4906</v>
      </c>
      <c r="D84" s="7">
        <v>4640</v>
      </c>
      <c r="E84" s="7">
        <v>4474</v>
      </c>
      <c r="F84" s="7">
        <v>4537</v>
      </c>
      <c r="G84" s="12">
        <f t="shared" si="2"/>
        <v>23764</v>
      </c>
    </row>
    <row r="85" spans="1:7" x14ac:dyDescent="0.25">
      <c r="A85" s="13" t="s">
        <v>352</v>
      </c>
      <c r="B85" s="7">
        <v>6847</v>
      </c>
      <c r="C85" s="7">
        <v>6818</v>
      </c>
      <c r="D85" s="7">
        <v>6840</v>
      </c>
      <c r="E85" s="7">
        <v>6308</v>
      </c>
      <c r="F85" s="7">
        <v>5970</v>
      </c>
      <c r="G85" s="12">
        <f t="shared" si="2"/>
        <v>32783</v>
      </c>
    </row>
    <row r="86" spans="1:7" x14ac:dyDescent="0.25">
      <c r="A86" s="13" t="s">
        <v>353</v>
      </c>
      <c r="B86" s="7">
        <v>6406</v>
      </c>
      <c r="C86" s="7">
        <v>6224</v>
      </c>
      <c r="D86" s="7">
        <v>6125</v>
      </c>
      <c r="E86" s="7">
        <v>5792</v>
      </c>
      <c r="F86" s="7">
        <v>5508</v>
      </c>
      <c r="G86" s="12">
        <f t="shared" si="2"/>
        <v>30055</v>
      </c>
    </row>
    <row r="87" spans="1:7" x14ac:dyDescent="0.25">
      <c r="A87" s="13" t="s">
        <v>354</v>
      </c>
      <c r="B87" s="8">
        <v>2121</v>
      </c>
      <c r="C87" s="8">
        <v>2070</v>
      </c>
      <c r="D87" s="8">
        <v>2060</v>
      </c>
      <c r="E87" s="8">
        <v>2042</v>
      </c>
      <c r="F87" s="8">
        <v>1987</v>
      </c>
      <c r="G87" s="12">
        <f t="shared" si="2"/>
        <v>10280</v>
      </c>
    </row>
    <row r="88" spans="1:7" x14ac:dyDescent="0.25">
      <c r="A88" s="13" t="s">
        <v>355</v>
      </c>
      <c r="B88" s="7">
        <v>4247</v>
      </c>
      <c r="C88" s="7">
        <v>4067</v>
      </c>
      <c r="D88" s="7">
        <v>3980</v>
      </c>
      <c r="E88" s="7">
        <v>3794</v>
      </c>
      <c r="F88" s="7">
        <v>3760</v>
      </c>
      <c r="G88" s="12">
        <f t="shared" si="2"/>
        <v>19848</v>
      </c>
    </row>
    <row r="89" spans="1:7" x14ac:dyDescent="0.25">
      <c r="A89" s="13" t="s">
        <v>356</v>
      </c>
      <c r="B89" s="7">
        <v>54025</v>
      </c>
      <c r="C89" s="7">
        <v>52340</v>
      </c>
      <c r="D89" s="7">
        <v>50918</v>
      </c>
      <c r="E89" s="7">
        <v>47939</v>
      </c>
      <c r="F89" s="7">
        <v>46454</v>
      </c>
      <c r="G89" s="12">
        <f t="shared" si="2"/>
        <v>251676</v>
      </c>
    </row>
    <row r="90" spans="1:7" x14ac:dyDescent="0.25">
      <c r="A90" s="13" t="s">
        <v>357</v>
      </c>
      <c r="B90" s="8">
        <v>3662</v>
      </c>
      <c r="C90" s="8">
        <v>3483</v>
      </c>
      <c r="D90" s="8">
        <v>3359</v>
      </c>
      <c r="E90" s="8">
        <v>3386</v>
      </c>
      <c r="F90" s="8">
        <v>3273</v>
      </c>
      <c r="G90" s="12">
        <f t="shared" si="2"/>
        <v>17163</v>
      </c>
    </row>
    <row r="91" spans="1:7" x14ac:dyDescent="0.25">
      <c r="A91" s="13" t="s">
        <v>358</v>
      </c>
      <c r="B91" s="7">
        <v>14047</v>
      </c>
      <c r="C91" s="7">
        <v>13955</v>
      </c>
      <c r="D91" s="7">
        <v>13647</v>
      </c>
      <c r="E91" s="7">
        <v>12746</v>
      </c>
      <c r="F91" s="7">
        <v>12012</v>
      </c>
      <c r="G91" s="12">
        <f t="shared" si="2"/>
        <v>66407</v>
      </c>
    </row>
    <row r="92" spans="1:7" x14ac:dyDescent="0.25">
      <c r="A92" s="13" t="s">
        <v>359</v>
      </c>
      <c r="B92" s="7">
        <v>6705</v>
      </c>
      <c r="C92" s="7">
        <v>6551</v>
      </c>
      <c r="D92" s="7">
        <v>6652</v>
      </c>
      <c r="E92" s="7">
        <v>6196</v>
      </c>
      <c r="F92" s="7">
        <v>6116</v>
      </c>
      <c r="G92" s="12">
        <f t="shared" si="2"/>
        <v>32220</v>
      </c>
    </row>
    <row r="93" spans="1:7" x14ac:dyDescent="0.25">
      <c r="A93" s="13" t="s">
        <v>360</v>
      </c>
      <c r="B93" s="8">
        <v>3733</v>
      </c>
      <c r="C93" s="8">
        <v>3708</v>
      </c>
      <c r="D93" s="8">
        <v>3573</v>
      </c>
      <c r="E93" s="8">
        <v>3464</v>
      </c>
      <c r="F93" s="8">
        <v>3416</v>
      </c>
      <c r="G93" s="12">
        <f t="shared" si="2"/>
        <v>17894</v>
      </c>
    </row>
    <row r="94" spans="1:7" x14ac:dyDescent="0.25">
      <c r="A94" s="13" t="s">
        <v>361</v>
      </c>
      <c r="B94" s="8">
        <v>3393</v>
      </c>
      <c r="C94" s="8">
        <v>3367</v>
      </c>
      <c r="D94" s="8">
        <v>3366</v>
      </c>
      <c r="E94" s="8">
        <v>3226</v>
      </c>
      <c r="F94" s="8">
        <v>3137</v>
      </c>
      <c r="G94" s="12">
        <f t="shared" si="2"/>
        <v>16489</v>
      </c>
    </row>
    <row r="95" spans="1:7" x14ac:dyDescent="0.25">
      <c r="A95" s="13" t="s">
        <v>362</v>
      </c>
      <c r="B95" s="7">
        <v>4849</v>
      </c>
      <c r="C95" s="7">
        <v>5148</v>
      </c>
      <c r="D95" s="7">
        <v>4978</v>
      </c>
      <c r="E95" s="7">
        <v>4552</v>
      </c>
      <c r="F95" s="7">
        <v>4471</v>
      </c>
      <c r="G95" s="12">
        <f t="shared" si="2"/>
        <v>23998</v>
      </c>
    </row>
    <row r="96" spans="1:7" x14ac:dyDescent="0.25">
      <c r="A96" s="13" t="s">
        <v>363</v>
      </c>
      <c r="B96" s="8">
        <v>2426</v>
      </c>
      <c r="C96" s="8">
        <v>2347</v>
      </c>
      <c r="D96" s="8">
        <v>2356</v>
      </c>
      <c r="E96" s="8">
        <v>2265</v>
      </c>
      <c r="F96" s="8">
        <v>2181</v>
      </c>
      <c r="G96" s="12">
        <f t="shared" si="2"/>
        <v>11575</v>
      </c>
    </row>
    <row r="97" spans="1:7" x14ac:dyDescent="0.25">
      <c r="A97" s="13" t="s">
        <v>364</v>
      </c>
      <c r="B97" s="7">
        <v>5300</v>
      </c>
      <c r="C97" s="7">
        <v>5159</v>
      </c>
      <c r="D97" s="7">
        <v>5187</v>
      </c>
      <c r="E97" s="7">
        <v>5128</v>
      </c>
      <c r="F97" s="7">
        <v>5064</v>
      </c>
      <c r="G97" s="12">
        <f t="shared" si="2"/>
        <v>25838</v>
      </c>
    </row>
    <row r="98" spans="1:7" x14ac:dyDescent="0.25">
      <c r="A98" s="13" t="s">
        <v>365</v>
      </c>
      <c r="B98" s="7">
        <v>7470</v>
      </c>
      <c r="C98" s="7">
        <v>7627</v>
      </c>
      <c r="D98" s="7">
        <v>7162</v>
      </c>
      <c r="E98" s="7">
        <v>7068</v>
      </c>
      <c r="F98" s="7">
        <v>6758</v>
      </c>
      <c r="G98" s="12">
        <f t="shared" si="2"/>
        <v>36085</v>
      </c>
    </row>
    <row r="99" spans="1:7" x14ac:dyDescent="0.25">
      <c r="A99" s="13" t="s">
        <v>366</v>
      </c>
      <c r="B99" s="8">
        <v>4050</v>
      </c>
      <c r="C99" s="8">
        <v>3928</v>
      </c>
      <c r="D99" s="8">
        <v>3898</v>
      </c>
      <c r="E99" s="8">
        <v>3666</v>
      </c>
      <c r="F99" s="8">
        <v>3540</v>
      </c>
      <c r="G99" s="12">
        <f t="shared" si="2"/>
        <v>19082</v>
      </c>
    </row>
    <row r="100" spans="1:7" x14ac:dyDescent="0.25">
      <c r="A100" s="13" t="s">
        <v>367</v>
      </c>
      <c r="B100" s="7">
        <v>3073</v>
      </c>
      <c r="C100" s="7">
        <v>3024</v>
      </c>
      <c r="D100" s="7">
        <v>2899</v>
      </c>
      <c r="E100" s="7">
        <v>2857</v>
      </c>
      <c r="F100" s="7">
        <v>2823</v>
      </c>
      <c r="G100" s="12">
        <f t="shared" si="2"/>
        <v>14676</v>
      </c>
    </row>
    <row r="101" spans="1:7" x14ac:dyDescent="0.25">
      <c r="A101" s="13" t="s">
        <v>368</v>
      </c>
      <c r="B101" s="8">
        <v>29780</v>
      </c>
      <c r="C101" s="8">
        <v>28931</v>
      </c>
      <c r="D101" s="8">
        <v>28541</v>
      </c>
      <c r="E101" s="8">
        <v>27286</v>
      </c>
      <c r="F101" s="8">
        <v>27252</v>
      </c>
      <c r="G101" s="12">
        <f t="shared" si="2"/>
        <v>141790</v>
      </c>
    </row>
    <row r="102" spans="1:7" x14ac:dyDescent="0.25">
      <c r="A102" s="13" t="s">
        <v>369</v>
      </c>
      <c r="B102" s="7">
        <v>5501</v>
      </c>
      <c r="C102" s="7">
        <v>5468</v>
      </c>
      <c r="D102" s="7">
        <v>5392</v>
      </c>
      <c r="E102" s="7">
        <v>4774</v>
      </c>
      <c r="F102" s="7">
        <v>4923</v>
      </c>
      <c r="G102" s="12">
        <f t="shared" si="2"/>
        <v>26058</v>
      </c>
    </row>
    <row r="103" spans="1:7" x14ac:dyDescent="0.25">
      <c r="A103" s="13" t="s">
        <v>173</v>
      </c>
      <c r="B103" s="8">
        <v>6949</v>
      </c>
      <c r="C103" s="8">
        <v>6690</v>
      </c>
      <c r="D103" s="8">
        <v>6478</v>
      </c>
      <c r="E103" s="8">
        <v>6378</v>
      </c>
      <c r="F103" s="8">
        <v>6250</v>
      </c>
      <c r="G103" s="12">
        <f t="shared" si="2"/>
        <v>32745</v>
      </c>
    </row>
    <row r="104" spans="1:7" x14ac:dyDescent="0.25">
      <c r="A104" s="13" t="s">
        <v>370</v>
      </c>
      <c r="B104" s="7">
        <v>10994</v>
      </c>
      <c r="C104" s="7">
        <v>10863</v>
      </c>
      <c r="D104" s="7">
        <v>10599</v>
      </c>
      <c r="E104" s="7">
        <v>10300</v>
      </c>
      <c r="F104" s="7">
        <v>9858</v>
      </c>
      <c r="G104" s="12">
        <f t="shared" ref="G104:G114" si="3">B104+C104+D104+E104+F104</f>
        <v>52614</v>
      </c>
    </row>
    <row r="105" spans="1:7" x14ac:dyDescent="0.25">
      <c r="A105" s="13" t="s">
        <v>371</v>
      </c>
      <c r="B105" s="8">
        <v>3174</v>
      </c>
      <c r="C105" s="8">
        <v>3082</v>
      </c>
      <c r="D105" s="8">
        <v>2931</v>
      </c>
      <c r="E105" s="8">
        <v>2849</v>
      </c>
      <c r="F105" s="8">
        <v>2921</v>
      </c>
      <c r="G105" s="12">
        <f t="shared" si="3"/>
        <v>14957</v>
      </c>
    </row>
    <row r="106" spans="1:7" x14ac:dyDescent="0.25">
      <c r="A106" s="13" t="s">
        <v>372</v>
      </c>
      <c r="B106" s="8">
        <v>7117</v>
      </c>
      <c r="C106" s="8">
        <v>6936</v>
      </c>
      <c r="D106" s="8">
        <v>6874</v>
      </c>
      <c r="E106" s="8">
        <v>6837</v>
      </c>
      <c r="F106" s="8">
        <v>6677</v>
      </c>
      <c r="G106" s="12">
        <f t="shared" si="3"/>
        <v>34441</v>
      </c>
    </row>
    <row r="107" spans="1:7" x14ac:dyDescent="0.25">
      <c r="A107" s="13" t="s">
        <v>373</v>
      </c>
      <c r="B107" s="8">
        <v>10907</v>
      </c>
      <c r="C107" s="8">
        <v>10799</v>
      </c>
      <c r="D107" s="8">
        <v>10676</v>
      </c>
      <c r="E107" s="8">
        <v>10408</v>
      </c>
      <c r="F107" s="8">
        <v>10392</v>
      </c>
      <c r="G107" s="12">
        <f t="shared" si="3"/>
        <v>53182</v>
      </c>
    </row>
    <row r="108" spans="1:7" x14ac:dyDescent="0.25">
      <c r="A108" s="13" t="s">
        <v>374</v>
      </c>
      <c r="B108" s="8">
        <v>11331</v>
      </c>
      <c r="C108" s="8">
        <v>10804</v>
      </c>
      <c r="D108" s="8">
        <v>10724</v>
      </c>
      <c r="E108" s="8">
        <v>10338</v>
      </c>
      <c r="F108" s="8">
        <v>10280</v>
      </c>
      <c r="G108" s="12">
        <f t="shared" si="3"/>
        <v>53477</v>
      </c>
    </row>
    <row r="109" spans="1:7" x14ac:dyDescent="0.25">
      <c r="A109" s="13" t="s">
        <v>375</v>
      </c>
      <c r="B109" s="7">
        <v>2149</v>
      </c>
      <c r="C109" s="7">
        <v>2127</v>
      </c>
      <c r="D109" s="7">
        <v>2143</v>
      </c>
      <c r="E109" s="7">
        <v>2168</v>
      </c>
      <c r="F109" s="7">
        <v>2019</v>
      </c>
      <c r="G109" s="12">
        <f t="shared" si="3"/>
        <v>10606</v>
      </c>
    </row>
    <row r="110" spans="1:7" x14ac:dyDescent="0.25">
      <c r="A110" s="13" t="s">
        <v>376</v>
      </c>
      <c r="B110" s="7">
        <v>2389</v>
      </c>
      <c r="C110" s="7">
        <v>2374</v>
      </c>
      <c r="D110" s="7">
        <v>2302</v>
      </c>
      <c r="E110" s="7">
        <v>2229</v>
      </c>
      <c r="F110" s="7">
        <v>2251</v>
      </c>
      <c r="G110" s="12">
        <f t="shared" si="3"/>
        <v>11545</v>
      </c>
    </row>
    <row r="111" spans="1:7" x14ac:dyDescent="0.25">
      <c r="A111" s="13" t="s">
        <v>377</v>
      </c>
      <c r="B111" s="8">
        <v>11399</v>
      </c>
      <c r="C111" s="8">
        <v>11010</v>
      </c>
      <c r="D111" s="8">
        <v>10685</v>
      </c>
      <c r="E111" s="8">
        <v>10145</v>
      </c>
      <c r="F111" s="8">
        <v>9954</v>
      </c>
      <c r="G111" s="12">
        <f t="shared" si="3"/>
        <v>53193</v>
      </c>
    </row>
    <row r="112" spans="1:7" x14ac:dyDescent="0.25">
      <c r="A112" s="13" t="s">
        <v>378</v>
      </c>
      <c r="B112" s="7">
        <v>2023</v>
      </c>
      <c r="C112" s="7">
        <v>2050</v>
      </c>
      <c r="D112" s="7">
        <v>1986</v>
      </c>
      <c r="E112" s="7">
        <v>1980</v>
      </c>
      <c r="F112" s="7">
        <v>1854</v>
      </c>
      <c r="G112" s="12">
        <f t="shared" si="3"/>
        <v>9893</v>
      </c>
    </row>
    <row r="113" spans="1:7" x14ac:dyDescent="0.25">
      <c r="A113" s="13" t="s">
        <v>379</v>
      </c>
      <c r="B113" s="7">
        <v>10386</v>
      </c>
      <c r="C113" s="7">
        <v>10141</v>
      </c>
      <c r="D113" s="7">
        <v>9957</v>
      </c>
      <c r="E113" s="7">
        <v>9644</v>
      </c>
      <c r="F113" s="7">
        <v>9487</v>
      </c>
      <c r="G113" s="12">
        <f t="shared" si="3"/>
        <v>49615</v>
      </c>
    </row>
    <row r="114" spans="1:7" x14ac:dyDescent="0.25">
      <c r="A114" s="13" t="s">
        <v>380</v>
      </c>
      <c r="B114" s="7">
        <v>4298</v>
      </c>
      <c r="C114" s="7">
        <v>4280</v>
      </c>
      <c r="D114" s="7">
        <v>4305</v>
      </c>
      <c r="E114" s="7">
        <v>4046</v>
      </c>
      <c r="F114" s="7">
        <v>3914</v>
      </c>
      <c r="G114" s="12">
        <f t="shared" si="3"/>
        <v>20843</v>
      </c>
    </row>
    <row r="115" spans="1:7" x14ac:dyDescent="0.25">
      <c r="A115" s="9" t="s">
        <v>269</v>
      </c>
    </row>
    <row r="116" spans="1:7" x14ac:dyDescent="0.25">
      <c r="A116" s="10" t="s">
        <v>270</v>
      </c>
    </row>
    <row r="117" spans="1:7" x14ac:dyDescent="0.25">
      <c r="A117" s="11" t="s">
        <v>271</v>
      </c>
    </row>
  </sheetData>
  <autoFilter ref="A7:G114">
    <sortState ref="A8:G114">
      <sortCondition ref="A8:A114"/>
    </sortState>
  </autoFilter>
  <sortState ref="A8:G134">
    <sortCondition ref="A8:A134"/>
  </sortState>
  <mergeCells count="4">
    <mergeCell ref="B3:F3"/>
    <mergeCell ref="B4:F4"/>
    <mergeCell ref="B5:F5"/>
    <mergeCell ref="B6:F6"/>
  </mergeCells>
  <hyperlinks>
    <hyperlink ref="A2" r:id="rId1" display="http://dati.istat.it/OECDStat_Metadata/ShowMetadata.ashx?Dataset=DCIS_POPRES1&amp;ShowOnWeb=true&amp;Lang=it"/>
    <hyperlink ref="A3" r:id="rId2" display="http://dati.istat.it/OECDStat_Metadata/ShowMetadata.ashx?Dataset=DCIS_POPRES1&amp;Coords=[STATCIV2]&amp;ShowOnWeb=true&amp;Lang=it"/>
    <hyperlink ref="A115" r:id="rId3" display="http://dativ7b.istat.it//index.aspx?DatasetCode=DCIS_POPRES1"/>
  </hyperlinks>
  <pageMargins left="0.7" right="0.7" top="0.75" bottom="0.75" header="0.3" footer="0.3"/>
  <pageSetup paperSize="9" orientation="portrait" r:id="rId4"/>
  <legacy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J118"/>
  <sheetViews>
    <sheetView topLeftCell="A2" workbookViewId="0">
      <selection activeCell="A7" sqref="A7:C117"/>
    </sheetView>
  </sheetViews>
  <sheetFormatPr defaultRowHeight="15" x14ac:dyDescent="0.25"/>
  <cols>
    <col min="1" max="1" width="27.42578125" customWidth="1"/>
  </cols>
  <sheetData>
    <row r="1" spans="1:10" hidden="1" x14ac:dyDescent="0.25">
      <c r="A1" s="1" t="e">
        <f ca="1">DotStatQuery(#REF!)</f>
        <v>#NAME?</v>
      </c>
    </row>
    <row r="2" spans="1:10" ht="35.25" customHeight="1" x14ac:dyDescent="0.25">
      <c r="A2" s="2" t="s">
        <v>392</v>
      </c>
      <c r="D2" s="28"/>
      <c r="E2" s="28"/>
      <c r="F2" s="28"/>
      <c r="G2" s="28"/>
      <c r="H2" s="28"/>
      <c r="I2" s="28"/>
      <c r="J2" s="28"/>
    </row>
    <row r="3" spans="1:10" ht="15" customHeight="1" x14ac:dyDescent="0.25">
      <c r="A3" s="4" t="s">
        <v>393</v>
      </c>
      <c r="B3" s="39" t="s">
        <v>394</v>
      </c>
      <c r="C3" s="40"/>
    </row>
    <row r="4" spans="1:10" x14ac:dyDescent="0.25">
      <c r="A4" s="4" t="s">
        <v>395</v>
      </c>
      <c r="B4" s="36" t="s">
        <v>396</v>
      </c>
      <c r="C4" s="38"/>
    </row>
    <row r="5" spans="1:10" ht="15" customHeight="1" x14ac:dyDescent="0.25">
      <c r="A5" s="4" t="s">
        <v>397</v>
      </c>
      <c r="B5" s="39" t="s">
        <v>398</v>
      </c>
      <c r="C5" s="40"/>
    </row>
    <row r="6" spans="1:10" x14ac:dyDescent="0.25">
      <c r="A6" s="5" t="s">
        <v>133</v>
      </c>
      <c r="B6" s="41" t="s">
        <v>428</v>
      </c>
      <c r="C6" s="42"/>
    </row>
    <row r="7" spans="1:10" ht="42" x14ac:dyDescent="0.25">
      <c r="A7" s="5" t="s">
        <v>399</v>
      </c>
      <c r="B7" s="6" t="s">
        <v>400</v>
      </c>
      <c r="C7" s="6" t="s">
        <v>401</v>
      </c>
    </row>
    <row r="8" spans="1:10" x14ac:dyDescent="0.25">
      <c r="A8" s="29" t="s">
        <v>277</v>
      </c>
      <c r="B8" s="15">
        <v>46663.228000000003</v>
      </c>
      <c r="C8" s="15">
        <v>13201.611999999999</v>
      </c>
    </row>
    <row r="9" spans="1:10" x14ac:dyDescent="0.25">
      <c r="A9" s="29" t="s">
        <v>278</v>
      </c>
      <c r="B9" s="16">
        <v>62221.523999999998</v>
      </c>
      <c r="C9" s="16">
        <v>24673.3</v>
      </c>
    </row>
    <row r="10" spans="1:10" x14ac:dyDescent="0.25">
      <c r="A10" s="29" t="s">
        <v>279</v>
      </c>
      <c r="B10" s="15">
        <v>58740.188000000002</v>
      </c>
      <c r="C10" s="15">
        <v>26329.251</v>
      </c>
    </row>
    <row r="11" spans="1:10" x14ac:dyDescent="0.25">
      <c r="A11" s="29" t="s">
        <v>275</v>
      </c>
      <c r="B11" s="15">
        <v>64730.192999999999</v>
      </c>
      <c r="C11" s="15">
        <v>30760.847000000002</v>
      </c>
    </row>
    <row r="12" spans="1:10" x14ac:dyDescent="0.25">
      <c r="A12" s="29" t="s">
        <v>280</v>
      </c>
      <c r="B12" s="16">
        <v>52745.595999999998</v>
      </c>
      <c r="C12" s="16">
        <v>23962.751</v>
      </c>
    </row>
    <row r="13" spans="1:10" x14ac:dyDescent="0.25">
      <c r="A13" s="29" t="s">
        <v>406</v>
      </c>
      <c r="B13" s="15">
        <v>57323.319000000003</v>
      </c>
      <c r="C13" s="15">
        <v>22459.375</v>
      </c>
    </row>
    <row r="14" spans="1:10" x14ac:dyDescent="0.25">
      <c r="A14" s="29" t="s">
        <v>282</v>
      </c>
      <c r="B14" s="15">
        <v>59453.81</v>
      </c>
      <c r="C14" s="15">
        <v>22510.839</v>
      </c>
    </row>
    <row r="15" spans="1:10" x14ac:dyDescent="0.25">
      <c r="A15" s="29" t="s">
        <v>283</v>
      </c>
      <c r="B15" s="15">
        <v>44946.349000000002</v>
      </c>
      <c r="C15" s="15">
        <v>15483.403</v>
      </c>
    </row>
    <row r="16" spans="1:10" x14ac:dyDescent="0.25">
      <c r="A16" s="29" t="s">
        <v>284</v>
      </c>
      <c r="B16" s="16">
        <v>50594.485000000001</v>
      </c>
      <c r="C16" s="16">
        <v>18884.223999999998</v>
      </c>
    </row>
    <row r="17" spans="1:3" x14ac:dyDescent="0.25">
      <c r="A17" s="29" t="s">
        <v>285</v>
      </c>
      <c r="B17" s="16">
        <v>43404.243999999999</v>
      </c>
      <c r="C17" s="16">
        <v>13816.465</v>
      </c>
    </row>
    <row r="18" spans="1:3" x14ac:dyDescent="0.25">
      <c r="A18" s="29" t="s">
        <v>286</v>
      </c>
      <c r="B18" s="16">
        <v>65902.713000000003</v>
      </c>
      <c r="C18" s="16">
        <v>29549.205000000002</v>
      </c>
    </row>
    <row r="19" spans="1:3" x14ac:dyDescent="0.25">
      <c r="A19" s="29" t="s">
        <v>287</v>
      </c>
      <c r="B19" s="15">
        <v>45160.652999999998</v>
      </c>
      <c r="C19" s="15">
        <v>14344.39</v>
      </c>
    </row>
    <row r="20" spans="1:3" x14ac:dyDescent="0.25">
      <c r="A20" s="29" t="s">
        <v>288</v>
      </c>
      <c r="B20" s="16">
        <v>64528.04</v>
      </c>
      <c r="C20" s="16">
        <v>28182.654999999999</v>
      </c>
    </row>
    <row r="21" spans="1:3" x14ac:dyDescent="0.25">
      <c r="A21" s="29" t="s">
        <v>289</v>
      </c>
      <c r="B21" s="15">
        <v>58771.436999999998</v>
      </c>
      <c r="C21" s="15">
        <v>23364.188999999998</v>
      </c>
    </row>
    <row r="22" spans="1:3" x14ac:dyDescent="0.25">
      <c r="A22" s="29" t="s">
        <v>290</v>
      </c>
      <c r="B22" s="15">
        <v>68833.926999999996</v>
      </c>
      <c r="C22" s="15">
        <v>35499.858999999997</v>
      </c>
    </row>
    <row r="23" spans="1:3" x14ac:dyDescent="0.25">
      <c r="A23" s="29" t="s">
        <v>172</v>
      </c>
      <c r="B23" s="16">
        <v>70435.353000000003</v>
      </c>
      <c r="C23" s="16">
        <v>37980.639999999999</v>
      </c>
    </row>
    <row r="24" spans="1:3" x14ac:dyDescent="0.25">
      <c r="A24" s="29" t="s">
        <v>291</v>
      </c>
      <c r="B24" s="15">
        <v>65827.758000000002</v>
      </c>
      <c r="C24" s="15">
        <v>28907.108</v>
      </c>
    </row>
    <row r="25" spans="1:3" x14ac:dyDescent="0.25">
      <c r="A25" s="29" t="s">
        <v>292</v>
      </c>
      <c r="B25" s="16">
        <v>49303.764000000003</v>
      </c>
      <c r="C25" s="16">
        <v>15860.472</v>
      </c>
    </row>
    <row r="26" spans="1:3" x14ac:dyDescent="0.25">
      <c r="A26" s="29" t="s">
        <v>293</v>
      </c>
      <c r="B26" s="15">
        <v>52421.053999999996</v>
      </c>
      <c r="C26" s="15">
        <v>21905.213</v>
      </c>
    </row>
    <row r="27" spans="1:3" x14ac:dyDescent="0.25">
      <c r="A27" s="29" t="s">
        <v>294</v>
      </c>
      <c r="B27" s="16">
        <v>49571.32</v>
      </c>
      <c r="C27" s="16">
        <v>13679.267</v>
      </c>
    </row>
    <row r="28" spans="1:3" x14ac:dyDescent="0.25">
      <c r="A28" s="29" t="s">
        <v>295</v>
      </c>
      <c r="B28" s="16">
        <v>50150.142999999996</v>
      </c>
      <c r="C28" s="16">
        <v>17734.124</v>
      </c>
    </row>
    <row r="29" spans="1:3" x14ac:dyDescent="0.25">
      <c r="A29" s="29" t="s">
        <v>439</v>
      </c>
      <c r="B29" s="16">
        <v>47391.040999999997</v>
      </c>
      <c r="C29" s="16">
        <v>13241.064</v>
      </c>
    </row>
    <row r="30" spans="1:3" x14ac:dyDescent="0.25">
      <c r="A30" s="29" t="s">
        <v>296</v>
      </c>
      <c r="B30" s="16">
        <v>49093.834999999999</v>
      </c>
      <c r="C30" s="16">
        <v>14367.502</v>
      </c>
    </row>
    <row r="31" spans="1:3" x14ac:dyDescent="0.25">
      <c r="A31" s="29" t="s">
        <v>297</v>
      </c>
      <c r="B31" s="16">
        <v>50481.334000000003</v>
      </c>
      <c r="C31" s="16">
        <v>15859.22</v>
      </c>
    </row>
    <row r="32" spans="1:3" x14ac:dyDescent="0.25">
      <c r="A32" s="29" t="s">
        <v>298</v>
      </c>
      <c r="B32" s="16">
        <v>46685.940999999999</v>
      </c>
      <c r="C32" s="16">
        <v>16990.748</v>
      </c>
    </row>
    <row r="33" spans="1:3" x14ac:dyDescent="0.25">
      <c r="A33" s="29" t="s">
        <v>299</v>
      </c>
      <c r="B33" s="15">
        <v>54647.021999999997</v>
      </c>
      <c r="C33" s="15">
        <v>22119.366000000002</v>
      </c>
    </row>
    <row r="34" spans="1:3" x14ac:dyDescent="0.25">
      <c r="A34" s="29" t="s">
        <v>300</v>
      </c>
      <c r="B34" s="15">
        <v>63591.582000000002</v>
      </c>
      <c r="C34" s="15">
        <v>24709.448</v>
      </c>
    </row>
    <row r="35" spans="1:3" x14ac:dyDescent="0.25">
      <c r="A35" s="29" t="s">
        <v>301</v>
      </c>
      <c r="B35" s="15">
        <v>44826.101000000002</v>
      </c>
      <c r="C35" s="15">
        <v>13942.545</v>
      </c>
    </row>
    <row r="36" spans="1:3" x14ac:dyDescent="0.25">
      <c r="A36" s="29" t="s">
        <v>302</v>
      </c>
      <c r="B36" s="15">
        <v>69597.044999999998</v>
      </c>
      <c r="C36" s="15">
        <v>26763.632000000001</v>
      </c>
    </row>
    <row r="37" spans="1:3" x14ac:dyDescent="0.25">
      <c r="A37" s="29" t="s">
        <v>303</v>
      </c>
      <c r="B37" s="16">
        <v>46187.396000000001</v>
      </c>
      <c r="C37" s="16">
        <v>14059.326999999999</v>
      </c>
    </row>
    <row r="38" spans="1:3" x14ac:dyDescent="0.25">
      <c r="A38" s="29" t="s">
        <v>304</v>
      </c>
      <c r="B38" s="16">
        <v>61647.175000000003</v>
      </c>
      <c r="C38" s="16">
        <v>28116.463</v>
      </c>
    </row>
    <row r="39" spans="1:3" x14ac:dyDescent="0.25">
      <c r="A39" s="29" t="s">
        <v>305</v>
      </c>
      <c r="B39" s="15">
        <v>51059.078000000001</v>
      </c>
      <c r="C39" s="15">
        <v>13815.275</v>
      </c>
    </row>
    <row r="40" spans="1:3" x14ac:dyDescent="0.25">
      <c r="A40" s="29" t="s">
        <v>306</v>
      </c>
      <c r="B40" s="16">
        <v>53883.385000000002</v>
      </c>
      <c r="C40" s="16">
        <v>22205.367999999999</v>
      </c>
    </row>
    <row r="41" spans="1:3" x14ac:dyDescent="0.25">
      <c r="A41" s="29" t="s">
        <v>307</v>
      </c>
      <c r="B41" s="16">
        <v>61991.858</v>
      </c>
      <c r="C41" s="16">
        <v>23793.96</v>
      </c>
    </row>
    <row r="42" spans="1:3" x14ac:dyDescent="0.25">
      <c r="A42" s="29" t="s">
        <v>308</v>
      </c>
      <c r="B42" s="15">
        <v>65205.014999999999</v>
      </c>
      <c r="C42" s="15">
        <v>32676.465</v>
      </c>
    </row>
    <row r="43" spans="1:3" x14ac:dyDescent="0.25">
      <c r="A43" s="29" t="s">
        <v>309</v>
      </c>
      <c r="B43" s="15">
        <v>49751.097999999998</v>
      </c>
      <c r="C43" s="15">
        <v>15509.196</v>
      </c>
    </row>
    <row r="44" spans="1:3" x14ac:dyDescent="0.25">
      <c r="A44" s="29" t="s">
        <v>310</v>
      </c>
      <c r="B44" s="16">
        <v>61895.330999999998</v>
      </c>
      <c r="C44" s="16">
        <v>28208.448</v>
      </c>
    </row>
    <row r="45" spans="1:3" x14ac:dyDescent="0.25">
      <c r="A45" s="29" t="s">
        <v>311</v>
      </c>
      <c r="B45" s="15">
        <v>55514.838000000003</v>
      </c>
      <c r="C45" s="15">
        <v>19879.705999999998</v>
      </c>
    </row>
    <row r="46" spans="1:3" x14ac:dyDescent="0.25">
      <c r="A46" s="29" t="s">
        <v>312</v>
      </c>
      <c r="B46" s="16">
        <v>66459.425000000003</v>
      </c>
      <c r="C46" s="16">
        <v>30881.791000000001</v>
      </c>
    </row>
    <row r="47" spans="1:3" x14ac:dyDescent="0.25">
      <c r="A47" s="29" t="s">
        <v>313</v>
      </c>
      <c r="B47" s="16">
        <v>61540.832000000002</v>
      </c>
      <c r="C47" s="16">
        <v>24484.46</v>
      </c>
    </row>
    <row r="48" spans="1:3" x14ac:dyDescent="0.25">
      <c r="A48" s="29" t="s">
        <v>314</v>
      </c>
      <c r="B48" s="16">
        <v>53182.178</v>
      </c>
      <c r="C48" s="16">
        <v>21720.620999999999</v>
      </c>
    </row>
    <row r="49" spans="1:3" x14ac:dyDescent="0.25">
      <c r="A49" s="29" t="s">
        <v>315</v>
      </c>
      <c r="B49" s="16">
        <v>60256.023000000001</v>
      </c>
      <c r="C49" s="16">
        <v>21224.008000000002</v>
      </c>
    </row>
    <row r="50" spans="1:3" x14ac:dyDescent="0.25">
      <c r="A50" s="29" t="s">
        <v>316</v>
      </c>
      <c r="B50" s="15">
        <v>50864.936999999998</v>
      </c>
      <c r="C50" s="15">
        <v>17191.285</v>
      </c>
    </row>
    <row r="51" spans="1:3" x14ac:dyDescent="0.25">
      <c r="A51" s="29" t="s">
        <v>402</v>
      </c>
      <c r="B51" s="15">
        <v>65223.394</v>
      </c>
      <c r="C51" s="15">
        <v>26868.848999999998</v>
      </c>
    </row>
    <row r="52" spans="1:3" x14ac:dyDescent="0.25">
      <c r="A52" s="29" t="s">
        <v>318</v>
      </c>
      <c r="B52" s="16">
        <v>56059.504000000001</v>
      </c>
      <c r="C52" s="16">
        <v>21545.671999999999</v>
      </c>
    </row>
    <row r="53" spans="1:3" x14ac:dyDescent="0.25">
      <c r="A53" s="29" t="s">
        <v>319</v>
      </c>
      <c r="B53" s="16">
        <v>54704.748</v>
      </c>
      <c r="C53" s="16">
        <v>19840.705999999998</v>
      </c>
    </row>
    <row r="54" spans="1:3" x14ac:dyDescent="0.25">
      <c r="A54" s="29" t="s">
        <v>320</v>
      </c>
      <c r="B54" s="15">
        <v>45073.608</v>
      </c>
      <c r="C54" s="15">
        <v>14220.183999999999</v>
      </c>
    </row>
    <row r="55" spans="1:3" x14ac:dyDescent="0.25">
      <c r="A55" s="29" t="s">
        <v>321</v>
      </c>
      <c r="B55" s="15">
        <v>66483.398000000001</v>
      </c>
      <c r="C55" s="15">
        <v>26675.68</v>
      </c>
    </row>
    <row r="56" spans="1:3" x14ac:dyDescent="0.25">
      <c r="A56" s="29" t="s">
        <v>322</v>
      </c>
      <c r="B56" s="16">
        <v>59632.404999999999</v>
      </c>
      <c r="C56" s="16">
        <v>23757.578000000001</v>
      </c>
    </row>
    <row r="57" spans="1:3" x14ac:dyDescent="0.25">
      <c r="A57" s="29" t="s">
        <v>323</v>
      </c>
      <c r="B57" s="16">
        <v>66839.422000000006</v>
      </c>
      <c r="C57" s="16">
        <v>23484.120999999999</v>
      </c>
    </row>
    <row r="58" spans="1:3" x14ac:dyDescent="0.25">
      <c r="A58" s="29" t="s">
        <v>324</v>
      </c>
      <c r="B58" s="15">
        <v>60578.75</v>
      </c>
      <c r="C58" s="15">
        <v>24690.571</v>
      </c>
    </row>
    <row r="59" spans="1:3" x14ac:dyDescent="0.25">
      <c r="A59" s="29" t="s">
        <v>325</v>
      </c>
      <c r="B59" s="16">
        <v>55229.127999999997</v>
      </c>
      <c r="C59" s="16">
        <v>22534.037</v>
      </c>
    </row>
    <row r="60" spans="1:3" x14ac:dyDescent="0.25">
      <c r="A60" s="29" t="s">
        <v>326</v>
      </c>
      <c r="B60" s="16">
        <v>62047.913999999997</v>
      </c>
      <c r="C60" s="16">
        <v>27423.163</v>
      </c>
    </row>
    <row r="61" spans="1:3" x14ac:dyDescent="0.25">
      <c r="A61" s="29" t="s">
        <v>327</v>
      </c>
      <c r="B61" s="16">
        <v>58955.425999999999</v>
      </c>
      <c r="C61" s="16">
        <v>21465.514999999999</v>
      </c>
    </row>
    <row r="62" spans="1:3" x14ac:dyDescent="0.25">
      <c r="A62" s="29" t="s">
        <v>328</v>
      </c>
      <c r="B62" s="16">
        <v>46066.851000000002</v>
      </c>
      <c r="C62" s="16">
        <v>15286.550999999999</v>
      </c>
    </row>
    <row r="63" spans="1:3" x14ac:dyDescent="0.25">
      <c r="A63" s="29" t="s">
        <v>411</v>
      </c>
      <c r="B63" s="15">
        <v>46218.487000000001</v>
      </c>
      <c r="C63" s="15">
        <v>13305.322</v>
      </c>
    </row>
    <row r="64" spans="1:3" x14ac:dyDescent="0.25">
      <c r="A64" s="29" t="s">
        <v>329</v>
      </c>
      <c r="B64" s="16">
        <v>50090.35</v>
      </c>
      <c r="C64" s="16">
        <v>15606.669</v>
      </c>
    </row>
    <row r="65" spans="1:3" x14ac:dyDescent="0.25">
      <c r="A65" s="29" t="s">
        <v>330</v>
      </c>
      <c r="B65" s="15">
        <v>78483.597999999998</v>
      </c>
      <c r="C65" s="15">
        <v>47068.178</v>
      </c>
    </row>
    <row r="66" spans="1:3" x14ac:dyDescent="0.25">
      <c r="A66" s="29" t="s">
        <v>331</v>
      </c>
      <c r="B66" s="16">
        <v>70447.012000000002</v>
      </c>
      <c r="C66" s="16">
        <v>33902.561999999998</v>
      </c>
    </row>
    <row r="67" spans="1:3" x14ac:dyDescent="0.25">
      <c r="A67" s="29" t="s">
        <v>403</v>
      </c>
      <c r="B67" s="15">
        <v>67762.599000000002</v>
      </c>
      <c r="C67" s="15">
        <v>26605.119999999999</v>
      </c>
    </row>
    <row r="68" spans="1:3" x14ac:dyDescent="0.25">
      <c r="A68" s="29" t="s">
        <v>333</v>
      </c>
      <c r="B68" s="16">
        <v>53129.235999999997</v>
      </c>
      <c r="C68" s="16">
        <v>16720.208999999999</v>
      </c>
    </row>
    <row r="69" spans="1:3" x14ac:dyDescent="0.25">
      <c r="A69" s="29" t="s">
        <v>334</v>
      </c>
      <c r="B69" s="15">
        <v>64192.576000000001</v>
      </c>
      <c r="C69" s="15">
        <v>26037.605</v>
      </c>
    </row>
    <row r="70" spans="1:3" x14ac:dyDescent="0.25">
      <c r="A70" s="29" t="s">
        <v>335</v>
      </c>
      <c r="B70" s="16">
        <v>46907.14</v>
      </c>
      <c r="C70" s="16">
        <v>16534.316999999999</v>
      </c>
    </row>
    <row r="71" spans="1:3" x14ac:dyDescent="0.25">
      <c r="A71" s="29" t="s">
        <v>410</v>
      </c>
      <c r="B71" s="16">
        <v>45541.652000000002</v>
      </c>
      <c r="C71" s="16">
        <v>15577.947</v>
      </c>
    </row>
    <row r="72" spans="1:3" x14ac:dyDescent="0.25">
      <c r="A72" s="29" t="s">
        <v>409</v>
      </c>
      <c r="B72" s="15">
        <v>50928.326000000001</v>
      </c>
      <c r="C72" s="15">
        <v>19609.785</v>
      </c>
    </row>
    <row r="73" spans="1:3" x14ac:dyDescent="0.25">
      <c r="A73" s="29" t="s">
        <v>336</v>
      </c>
      <c r="B73" s="16">
        <v>47854.620999999999</v>
      </c>
      <c r="C73" s="16">
        <v>15822.898999999999</v>
      </c>
    </row>
    <row r="74" spans="1:3" x14ac:dyDescent="0.25">
      <c r="A74" s="29" t="s">
        <v>337</v>
      </c>
      <c r="B74" s="15">
        <v>63015.464</v>
      </c>
      <c r="C74" s="15">
        <v>29963.466</v>
      </c>
    </row>
    <row r="75" spans="1:3" x14ac:dyDescent="0.25">
      <c r="A75" s="29" t="s">
        <v>338</v>
      </c>
      <c r="B75" s="15">
        <v>55577.035000000003</v>
      </c>
      <c r="C75" s="15">
        <v>16298.045</v>
      </c>
    </row>
    <row r="76" spans="1:3" x14ac:dyDescent="0.25">
      <c r="A76" s="29" t="s">
        <v>339</v>
      </c>
      <c r="B76" s="16">
        <v>65173.078999999998</v>
      </c>
      <c r="C76" s="16">
        <v>32303.052</v>
      </c>
    </row>
    <row r="77" spans="1:3" x14ac:dyDescent="0.25">
      <c r="A77" s="29" t="s">
        <v>340</v>
      </c>
      <c r="B77" s="16">
        <v>62413.908000000003</v>
      </c>
      <c r="C77" s="16">
        <v>21359.325000000001</v>
      </c>
    </row>
    <row r="78" spans="1:3" x14ac:dyDescent="0.25">
      <c r="A78" s="29" t="s">
        <v>341</v>
      </c>
      <c r="B78" s="16">
        <v>53174.087</v>
      </c>
      <c r="C78" s="16">
        <v>22374.278999999999</v>
      </c>
    </row>
    <row r="79" spans="1:3" x14ac:dyDescent="0.25">
      <c r="A79" s="29" t="s">
        <v>405</v>
      </c>
      <c r="B79" s="16">
        <v>55576.095000000001</v>
      </c>
      <c r="C79" s="16">
        <v>23763.359</v>
      </c>
    </row>
    <row r="80" spans="1:3" x14ac:dyDescent="0.25">
      <c r="A80" s="29" t="s">
        <v>343</v>
      </c>
      <c r="B80" s="16">
        <v>58096.502999999997</v>
      </c>
      <c r="C80" s="16">
        <v>21641.67</v>
      </c>
    </row>
    <row r="81" spans="1:3" x14ac:dyDescent="0.25">
      <c r="A81" s="29" t="s">
        <v>344</v>
      </c>
      <c r="B81" s="15">
        <v>62340.027999999998</v>
      </c>
      <c r="C81" s="15">
        <v>28117.113000000001</v>
      </c>
    </row>
    <row r="82" spans="1:3" x14ac:dyDescent="0.25">
      <c r="A82" s="29" t="s">
        <v>345</v>
      </c>
      <c r="B82" s="15">
        <v>61285.800999999999</v>
      </c>
      <c r="C82" s="15">
        <v>27167.032999999999</v>
      </c>
    </row>
    <row r="83" spans="1:3" x14ac:dyDescent="0.25">
      <c r="A83" s="29" t="s">
        <v>346</v>
      </c>
      <c r="B83" s="16">
        <v>59450.52</v>
      </c>
      <c r="C83" s="16">
        <v>23177.351999999999</v>
      </c>
    </row>
    <row r="84" spans="1:3" x14ac:dyDescent="0.25">
      <c r="A84" s="29" t="s">
        <v>347</v>
      </c>
      <c r="B84" s="16">
        <v>61100.1</v>
      </c>
      <c r="C84" s="16">
        <v>26970.883000000002</v>
      </c>
    </row>
    <row r="85" spans="1:3" x14ac:dyDescent="0.25">
      <c r="A85" s="29" t="s">
        <v>348</v>
      </c>
      <c r="B85" s="15">
        <v>56563.764999999999</v>
      </c>
      <c r="C85" s="15">
        <v>20487.063999999998</v>
      </c>
    </row>
    <row r="86" spans="1:3" x14ac:dyDescent="0.25">
      <c r="A86" s="29" t="s">
        <v>349</v>
      </c>
      <c r="B86" s="15">
        <v>56881.459000000003</v>
      </c>
      <c r="C86" s="15">
        <v>27398.986000000001</v>
      </c>
    </row>
    <row r="87" spans="1:3" x14ac:dyDescent="0.25">
      <c r="A87" s="29" t="s">
        <v>350</v>
      </c>
      <c r="B87" s="15">
        <v>44232.71</v>
      </c>
      <c r="C87" s="15">
        <v>15539.359</v>
      </c>
    </row>
    <row r="88" spans="1:3" x14ac:dyDescent="0.25">
      <c r="A88" s="29" t="s">
        <v>351</v>
      </c>
      <c r="B88" s="15">
        <v>64911.832999999999</v>
      </c>
      <c r="C88" s="15">
        <v>28368.875</v>
      </c>
    </row>
    <row r="89" spans="1:3" x14ac:dyDescent="0.25">
      <c r="A89" s="29" t="s">
        <v>407</v>
      </c>
      <c r="B89" s="15">
        <v>50229.406999999999</v>
      </c>
      <c r="C89" s="15">
        <v>15798.543</v>
      </c>
    </row>
    <row r="90" spans="1:3" x14ac:dyDescent="0.25">
      <c r="A90" s="29" t="s">
        <v>404</v>
      </c>
      <c r="B90" s="15">
        <v>69005.509000000005</v>
      </c>
      <c r="C90" s="15">
        <v>31180.075000000001</v>
      </c>
    </row>
    <row r="91" spans="1:3" x14ac:dyDescent="0.25">
      <c r="A91" s="29" t="s">
        <v>354</v>
      </c>
      <c r="B91" s="16">
        <v>50829.625</v>
      </c>
      <c r="C91" s="16">
        <v>16546.186000000002</v>
      </c>
    </row>
    <row r="92" spans="1:3" x14ac:dyDescent="0.25">
      <c r="A92" s="29" t="s">
        <v>355</v>
      </c>
      <c r="B92" s="15">
        <v>58712.398999999998</v>
      </c>
      <c r="C92" s="15">
        <v>26307.905999999999</v>
      </c>
    </row>
    <row r="93" spans="1:3" x14ac:dyDescent="0.25">
      <c r="A93" s="29" t="s">
        <v>356</v>
      </c>
      <c r="B93" s="15">
        <v>66517.455000000002</v>
      </c>
      <c r="C93" s="15">
        <v>32430.932000000001</v>
      </c>
    </row>
    <row r="94" spans="1:3" x14ac:dyDescent="0.25">
      <c r="A94" s="29" t="s">
        <v>357</v>
      </c>
      <c r="B94" s="16">
        <v>58880.923000000003</v>
      </c>
      <c r="C94" s="16">
        <v>22879.023000000001</v>
      </c>
    </row>
    <row r="95" spans="1:3" x14ac:dyDescent="0.25">
      <c r="A95" s="29" t="s">
        <v>358</v>
      </c>
      <c r="B95" s="16">
        <v>47008.595000000001</v>
      </c>
      <c r="C95" s="16">
        <v>15880.707</v>
      </c>
    </row>
    <row r="96" spans="1:3" x14ac:dyDescent="0.25">
      <c r="A96" s="29" t="s">
        <v>359</v>
      </c>
      <c r="B96" s="15">
        <v>50096.866000000002</v>
      </c>
      <c r="C96" s="15">
        <v>16789.058000000001</v>
      </c>
    </row>
    <row r="97" spans="1:3" x14ac:dyDescent="0.25">
      <c r="A97" s="29" t="s">
        <v>360</v>
      </c>
      <c r="B97" s="15">
        <v>63506.173000000003</v>
      </c>
      <c r="C97" s="15">
        <v>24690.546999999999</v>
      </c>
    </row>
    <row r="98" spans="1:3" x14ac:dyDescent="0.25">
      <c r="A98" s="29" t="s">
        <v>361</v>
      </c>
      <c r="B98" s="15">
        <v>60565.928999999996</v>
      </c>
      <c r="C98" s="15">
        <v>28131.962</v>
      </c>
    </row>
    <row r="99" spans="1:3" x14ac:dyDescent="0.25">
      <c r="A99" s="29" t="s">
        <v>362</v>
      </c>
      <c r="B99" s="16">
        <v>55921.402999999998</v>
      </c>
      <c r="C99" s="16">
        <v>17009.311000000002</v>
      </c>
    </row>
    <row r="100" spans="1:3" x14ac:dyDescent="0.25">
      <c r="A100" s="29" t="s">
        <v>363</v>
      </c>
      <c r="B100" s="16">
        <v>56770.809000000001</v>
      </c>
      <c r="C100" s="16">
        <v>25884.488000000001</v>
      </c>
    </row>
    <row r="101" spans="1:3" x14ac:dyDescent="0.25">
      <c r="A101" s="29" t="s">
        <v>365</v>
      </c>
      <c r="B101" s="15">
        <v>49529.101999999999</v>
      </c>
      <c r="C101" s="15">
        <v>15812.386</v>
      </c>
    </row>
    <row r="102" spans="1:3" x14ac:dyDescent="0.25">
      <c r="A102" s="29" t="s">
        <v>366</v>
      </c>
      <c r="B102" s="15">
        <v>51525.95</v>
      </c>
      <c r="C102" s="15">
        <v>20803.125</v>
      </c>
    </row>
    <row r="103" spans="1:3" x14ac:dyDescent="0.25">
      <c r="A103" s="29" t="s">
        <v>367</v>
      </c>
      <c r="B103" s="15">
        <v>53050.925999999999</v>
      </c>
      <c r="C103" s="15">
        <v>19981.123</v>
      </c>
    </row>
    <row r="104" spans="1:3" x14ac:dyDescent="0.25">
      <c r="A104" s="29" t="s">
        <v>368</v>
      </c>
      <c r="B104" s="15">
        <v>65010.824000000001</v>
      </c>
      <c r="C104" s="15">
        <v>28144.460999999999</v>
      </c>
    </row>
    <row r="105" spans="1:3" x14ac:dyDescent="0.25">
      <c r="A105" s="29" t="s">
        <v>369</v>
      </c>
      <c r="B105" s="16">
        <v>47633.85</v>
      </c>
      <c r="C105" s="16">
        <v>13969.385</v>
      </c>
    </row>
    <row r="106" spans="1:3" x14ac:dyDescent="0.25">
      <c r="A106" s="29" t="s">
        <v>173</v>
      </c>
      <c r="B106" s="15">
        <v>66538.184999999998</v>
      </c>
      <c r="C106" s="15">
        <v>31501.826000000001</v>
      </c>
    </row>
    <row r="107" spans="1:3" x14ac:dyDescent="0.25">
      <c r="A107" s="29" t="s">
        <v>370</v>
      </c>
      <c r="B107" s="15">
        <v>64141.021999999997</v>
      </c>
      <c r="C107" s="15">
        <v>28532.87</v>
      </c>
    </row>
    <row r="108" spans="1:3" x14ac:dyDescent="0.25">
      <c r="A108" s="29" t="s">
        <v>371</v>
      </c>
      <c r="B108" s="15">
        <v>66611.339000000007</v>
      </c>
      <c r="C108" s="15">
        <v>30468.73</v>
      </c>
    </row>
    <row r="109" spans="1:3" x14ac:dyDescent="0.25">
      <c r="A109" s="29" t="s">
        <v>372</v>
      </c>
      <c r="B109" s="15">
        <v>61205.453000000001</v>
      </c>
      <c r="C109" s="15">
        <v>26676.057000000001</v>
      </c>
    </row>
    <row r="110" spans="1:3" x14ac:dyDescent="0.25">
      <c r="A110" s="29" t="s">
        <v>373</v>
      </c>
      <c r="B110" s="16">
        <v>65980.774999999994</v>
      </c>
      <c r="C110" s="16">
        <v>25796.326000000001</v>
      </c>
    </row>
    <row r="111" spans="1:3" x14ac:dyDescent="0.25">
      <c r="A111" s="29" t="s">
        <v>374</v>
      </c>
      <c r="B111" s="16">
        <v>64567.839</v>
      </c>
      <c r="C111" s="16">
        <v>27934.085999999999</v>
      </c>
    </row>
    <row r="112" spans="1:3" x14ac:dyDescent="0.25">
      <c r="A112" s="29" t="s">
        <v>375</v>
      </c>
      <c r="B112" s="16">
        <v>56773.101000000002</v>
      </c>
      <c r="C112" s="16">
        <v>21161.205999999998</v>
      </c>
    </row>
    <row r="113" spans="1:3" x14ac:dyDescent="0.25">
      <c r="A113" s="29" t="s">
        <v>376</v>
      </c>
      <c r="B113" s="16">
        <v>59703.091999999997</v>
      </c>
      <c r="C113" s="16">
        <v>24031.864000000001</v>
      </c>
    </row>
    <row r="114" spans="1:3" x14ac:dyDescent="0.25">
      <c r="A114" s="29" t="s">
        <v>377</v>
      </c>
      <c r="B114" s="16">
        <v>64240.309000000001</v>
      </c>
      <c r="C114" s="16">
        <v>29695.466</v>
      </c>
    </row>
    <row r="115" spans="1:3" x14ac:dyDescent="0.25">
      <c r="A115" s="29" t="s">
        <v>408</v>
      </c>
      <c r="B115" s="15">
        <v>44281.58</v>
      </c>
      <c r="C115" s="15">
        <v>13658.723</v>
      </c>
    </row>
    <row r="116" spans="1:3" x14ac:dyDescent="0.25">
      <c r="A116" s="29" t="s">
        <v>379</v>
      </c>
      <c r="B116" s="15">
        <v>64658.597999999998</v>
      </c>
      <c r="C116" s="15">
        <v>29410.63</v>
      </c>
    </row>
    <row r="117" spans="1:3" x14ac:dyDescent="0.25">
      <c r="A117" s="29" t="s">
        <v>380</v>
      </c>
      <c r="B117" s="15">
        <v>53326.298999999999</v>
      </c>
      <c r="C117" s="15">
        <v>18153.633999999998</v>
      </c>
    </row>
    <row r="118" spans="1:3" x14ac:dyDescent="0.25">
      <c r="A118" s="9" t="s">
        <v>438</v>
      </c>
    </row>
  </sheetData>
  <sortState ref="A8:C117">
    <sortCondition ref="A8:A117"/>
  </sortState>
  <mergeCells count="4">
    <mergeCell ref="B3:C3"/>
    <mergeCell ref="B4:C4"/>
    <mergeCell ref="B5:C5"/>
    <mergeCell ref="B6:C6"/>
  </mergeCells>
  <hyperlinks>
    <hyperlink ref="A2" r:id="rId1" display="http://dati.istat.it/OECDStat_Metadata/ShowMetadata.ashx?Dataset=DCCN_TNA&amp;ShowOnWeb=true&amp;Lang=it"/>
    <hyperlink ref="B3" r:id="rId2" display="http://dati.istat.it/OECDStat_Metadata/ShowMetadata.ashx?Dataset=DCCN_TNA&amp;Coords=[CORREZ].[N]&amp;ShowOnWeb=true&amp;Lang=it"/>
    <hyperlink ref="B5" r:id="rId3" display="http://dati.istat.it/OECDStat_Metadata/ShowMetadata.ashx?Dataset=DCCN_TNA&amp;Coords=[VAL].[V]&amp;ShowOnWeb=true&amp;Lang=it"/>
    <hyperlink ref="A118" r:id="rId4" display="http://dativ7b.istat.it//index.aspx?DatasetCode=DCCN_TNA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E120"/>
  <sheetViews>
    <sheetView topLeftCell="A2" workbookViewId="0">
      <selection activeCell="I36" sqref="I36"/>
    </sheetView>
  </sheetViews>
  <sheetFormatPr defaultRowHeight="15" x14ac:dyDescent="0.25"/>
  <cols>
    <col min="1" max="1" width="27.42578125" customWidth="1"/>
  </cols>
  <sheetData>
    <row r="1" spans="1:5" hidden="1" x14ac:dyDescent="0.25">
      <c r="A1" s="1" t="e">
        <f ca="1">DotStatQuery(#REF!)</f>
        <v>#NAME?</v>
      </c>
    </row>
    <row r="2" spans="1:5" ht="24" x14ac:dyDescent="0.25">
      <c r="A2" s="2" t="s">
        <v>420</v>
      </c>
    </row>
    <row r="3" spans="1:5" x14ac:dyDescent="0.25">
      <c r="A3" s="4" t="s">
        <v>421</v>
      </c>
      <c r="B3" s="36" t="s">
        <v>422</v>
      </c>
      <c r="C3" s="37"/>
      <c r="D3" s="37"/>
      <c r="E3" s="38"/>
    </row>
    <row r="4" spans="1:5" x14ac:dyDescent="0.25">
      <c r="A4" s="4" t="s">
        <v>423</v>
      </c>
      <c r="B4" s="36" t="s">
        <v>424</v>
      </c>
      <c r="C4" s="37"/>
      <c r="D4" s="37"/>
      <c r="E4" s="38"/>
    </row>
    <row r="5" spans="1:5" x14ac:dyDescent="0.25">
      <c r="A5" s="4" t="s">
        <v>135</v>
      </c>
      <c r="B5" s="36" t="s">
        <v>130</v>
      </c>
      <c r="C5" s="37"/>
      <c r="D5" s="37"/>
      <c r="E5" s="38"/>
    </row>
    <row r="6" spans="1:5" x14ac:dyDescent="0.25">
      <c r="A6" s="4" t="s">
        <v>425</v>
      </c>
      <c r="B6" s="36" t="s">
        <v>130</v>
      </c>
      <c r="C6" s="37"/>
      <c r="D6" s="37"/>
      <c r="E6" s="38"/>
    </row>
    <row r="7" spans="1:5" x14ac:dyDescent="0.25">
      <c r="A7" s="4" t="s">
        <v>426</v>
      </c>
      <c r="B7" s="36" t="s">
        <v>130</v>
      </c>
      <c r="C7" s="37"/>
      <c r="D7" s="37"/>
      <c r="E7" s="38"/>
    </row>
    <row r="8" spans="1:5" x14ac:dyDescent="0.25">
      <c r="A8" s="5" t="s">
        <v>133</v>
      </c>
      <c r="B8" s="6" t="s">
        <v>427</v>
      </c>
      <c r="C8" s="6" t="s">
        <v>428</v>
      </c>
      <c r="D8" s="17" t="s">
        <v>429</v>
      </c>
      <c r="E8" s="6" t="s">
        <v>430</v>
      </c>
    </row>
    <row r="9" spans="1:5" x14ac:dyDescent="0.25">
      <c r="A9" s="13" t="s">
        <v>277</v>
      </c>
      <c r="B9" s="16">
        <v>33.255482000000001</v>
      </c>
      <c r="C9" s="16">
        <v>34.662236999999998</v>
      </c>
      <c r="D9" s="16">
        <v>42.433419000000001</v>
      </c>
      <c r="E9" s="16">
        <v>43.53557</v>
      </c>
    </row>
    <row r="10" spans="1:5" x14ac:dyDescent="0.25">
      <c r="A10" s="13" t="s">
        <v>278</v>
      </c>
      <c r="B10" s="16">
        <v>47.261012999999998</v>
      </c>
      <c r="C10" s="16">
        <v>48.524900000000002</v>
      </c>
      <c r="D10" s="16">
        <v>54.227375000000002</v>
      </c>
      <c r="E10" s="16">
        <v>56.472805000000001</v>
      </c>
    </row>
    <row r="11" spans="1:5" x14ac:dyDescent="0.25">
      <c r="A11" s="13" t="s">
        <v>279</v>
      </c>
      <c r="B11" s="16">
        <v>57.584881000000003</v>
      </c>
      <c r="C11" s="16">
        <v>51.055371999999998</v>
      </c>
      <c r="D11" s="16">
        <v>46.775306</v>
      </c>
      <c r="E11" s="16">
        <v>57.582107999999998</v>
      </c>
    </row>
    <row r="12" spans="1:5" x14ac:dyDescent="0.25">
      <c r="A12" s="13" t="s">
        <v>275</v>
      </c>
      <c r="B12" s="15">
        <v>51.727255999999997</v>
      </c>
      <c r="C12" s="15">
        <v>54.638928999999997</v>
      </c>
      <c r="D12" s="15">
        <v>57.430923</v>
      </c>
      <c r="E12" s="15">
        <v>58.352111999999998</v>
      </c>
    </row>
    <row r="13" spans="1:5" x14ac:dyDescent="0.25">
      <c r="A13" s="13" t="s">
        <v>280</v>
      </c>
      <c r="B13" s="15">
        <v>46.956113000000002</v>
      </c>
      <c r="C13" s="15">
        <v>57.389921999999999</v>
      </c>
      <c r="D13" s="15">
        <v>59.472045999999999</v>
      </c>
      <c r="E13" s="15">
        <v>54.529651999999999</v>
      </c>
    </row>
    <row r="14" spans="1:5" x14ac:dyDescent="0.25">
      <c r="A14" s="13" t="s">
        <v>406</v>
      </c>
      <c r="B14" s="16">
        <v>49.695661000000001</v>
      </c>
      <c r="C14" s="16">
        <v>53.260100000000001</v>
      </c>
      <c r="D14" s="16">
        <v>56.591566</v>
      </c>
      <c r="E14" s="16">
        <v>56.255837</v>
      </c>
    </row>
    <row r="15" spans="1:5" x14ac:dyDescent="0.25">
      <c r="A15" s="13" t="s">
        <v>282</v>
      </c>
      <c r="B15" s="15">
        <v>55.602094000000001</v>
      </c>
      <c r="C15" s="15">
        <v>53.612909999999999</v>
      </c>
      <c r="D15" s="15">
        <v>56.323487</v>
      </c>
      <c r="E15" s="15">
        <v>57.033653000000001</v>
      </c>
    </row>
    <row r="16" spans="1:5" x14ac:dyDescent="0.25">
      <c r="A16" s="13" t="s">
        <v>283</v>
      </c>
      <c r="B16" s="16">
        <v>43.252344999999998</v>
      </c>
      <c r="C16" s="16">
        <v>53.825800999999998</v>
      </c>
      <c r="D16" s="16">
        <v>50.733502000000001</v>
      </c>
      <c r="E16" s="16">
        <v>50.148766000000002</v>
      </c>
    </row>
    <row r="17" spans="1:5" x14ac:dyDescent="0.25">
      <c r="A17" s="18" t="s">
        <v>284</v>
      </c>
      <c r="B17" s="15">
        <v>41.810760000000002</v>
      </c>
      <c r="C17" s="15">
        <v>45.896903999999999</v>
      </c>
      <c r="D17" s="15">
        <v>47.700127000000002</v>
      </c>
      <c r="E17" s="15">
        <v>49.314563</v>
      </c>
    </row>
    <row r="18" spans="1:5" x14ac:dyDescent="0.25">
      <c r="A18" s="13" t="s">
        <v>285</v>
      </c>
      <c r="B18" s="15">
        <v>43.198481999999998</v>
      </c>
      <c r="C18" s="15">
        <v>41.179482999999998</v>
      </c>
      <c r="D18" s="15">
        <v>43.596027999999997</v>
      </c>
      <c r="E18" s="15">
        <v>43.081640999999998</v>
      </c>
    </row>
    <row r="19" spans="1:5" x14ac:dyDescent="0.25">
      <c r="A19" s="13" t="s">
        <v>286</v>
      </c>
      <c r="B19" s="15">
        <v>47.887011000000001</v>
      </c>
      <c r="C19" s="15">
        <v>52.071289</v>
      </c>
      <c r="D19" s="15">
        <v>50.912253</v>
      </c>
      <c r="E19" s="15">
        <v>52.041122999999999</v>
      </c>
    </row>
    <row r="20" spans="1:5" x14ac:dyDescent="0.25">
      <c r="A20" s="13" t="s">
        <v>287</v>
      </c>
      <c r="B20" s="16">
        <v>44.291547999999999</v>
      </c>
      <c r="C20" s="16">
        <v>41.286811999999998</v>
      </c>
      <c r="D20" s="16">
        <v>37.376472</v>
      </c>
      <c r="E20" s="16">
        <v>42.729306000000001</v>
      </c>
    </row>
    <row r="21" spans="1:5" x14ac:dyDescent="0.25">
      <c r="A21" s="13" t="s">
        <v>288</v>
      </c>
      <c r="B21" s="16">
        <v>44.726576000000001</v>
      </c>
      <c r="C21" s="16">
        <v>47.503160999999999</v>
      </c>
      <c r="D21" s="16">
        <v>51.838312000000002</v>
      </c>
      <c r="E21" s="16">
        <v>52.398716</v>
      </c>
    </row>
    <row r="22" spans="1:5" x14ac:dyDescent="0.25">
      <c r="A22" s="13" t="s">
        <v>289</v>
      </c>
      <c r="B22" s="15">
        <v>48.557808999999999</v>
      </c>
      <c r="C22" s="15">
        <v>50.732782</v>
      </c>
      <c r="D22" s="15">
        <v>57.396906000000001</v>
      </c>
      <c r="E22" s="15">
        <v>58.600847999999999</v>
      </c>
    </row>
    <row r="23" spans="1:5" x14ac:dyDescent="0.25">
      <c r="A23" s="18" t="s">
        <v>290</v>
      </c>
      <c r="B23" s="16">
        <v>58.324236999999997</v>
      </c>
      <c r="C23" s="16">
        <v>62.207183000000001</v>
      </c>
      <c r="D23" s="16">
        <v>63.417935999999997</v>
      </c>
      <c r="E23" s="16">
        <v>65.238281999999998</v>
      </c>
    </row>
    <row r="24" spans="1:5" x14ac:dyDescent="0.25">
      <c r="A24" s="13" t="s">
        <v>276</v>
      </c>
      <c r="B24" s="15">
        <v>57.753489000000002</v>
      </c>
      <c r="C24" s="15">
        <v>60.463267999999999</v>
      </c>
      <c r="D24" s="15">
        <v>64.084271000000001</v>
      </c>
      <c r="E24" s="15">
        <v>64.789597999999998</v>
      </c>
    </row>
    <row r="25" spans="1:5" x14ac:dyDescent="0.25">
      <c r="A25" s="13" t="s">
        <v>291</v>
      </c>
      <c r="B25" s="15">
        <v>47.119920999999998</v>
      </c>
      <c r="C25" s="15">
        <v>51.026809</v>
      </c>
      <c r="D25" s="15">
        <v>52.579352999999998</v>
      </c>
      <c r="E25" s="15">
        <v>55.973889999999997</v>
      </c>
    </row>
    <row r="26" spans="1:5" x14ac:dyDescent="0.25">
      <c r="A26" s="13" t="s">
        <v>292</v>
      </c>
      <c r="B26" s="15">
        <v>40.97851</v>
      </c>
      <c r="C26" s="15">
        <v>44.622374999999998</v>
      </c>
      <c r="D26" s="15">
        <v>45.539282999999998</v>
      </c>
      <c r="E26" s="15">
        <v>48.810816000000003</v>
      </c>
    </row>
    <row r="27" spans="1:5" x14ac:dyDescent="0.25">
      <c r="A27" s="18" t="s">
        <v>293</v>
      </c>
      <c r="B27" s="16">
        <v>54.089002999999998</v>
      </c>
      <c r="C27" s="16">
        <v>53.107906999999997</v>
      </c>
      <c r="D27" s="16">
        <v>56.593128</v>
      </c>
      <c r="E27" s="16">
        <v>57.041555000000002</v>
      </c>
    </row>
    <row r="28" spans="1:5" x14ac:dyDescent="0.25">
      <c r="A28" s="13" t="s">
        <v>294</v>
      </c>
      <c r="B28" s="15">
        <v>36.332476</v>
      </c>
      <c r="C28" s="15">
        <v>39.943570000000001</v>
      </c>
      <c r="D28" s="15">
        <v>41.212378000000001</v>
      </c>
      <c r="E28" s="15">
        <v>40.211134999999999</v>
      </c>
    </row>
    <row r="29" spans="1:5" x14ac:dyDescent="0.25">
      <c r="A29" s="13" t="s">
        <v>295</v>
      </c>
      <c r="B29" s="15">
        <v>46.812057000000003</v>
      </c>
      <c r="C29" s="15">
        <v>50.943396</v>
      </c>
      <c r="D29" s="15">
        <v>53.625594</v>
      </c>
      <c r="E29" s="15">
        <v>57.719481999999999</v>
      </c>
    </row>
    <row r="30" spans="1:5" x14ac:dyDescent="0.25">
      <c r="A30" s="13" t="s">
        <v>412</v>
      </c>
      <c r="B30" s="15">
        <v>43.280203999999998</v>
      </c>
      <c r="C30" s="15">
        <v>45.539408999999999</v>
      </c>
      <c r="D30" s="15" t="s">
        <v>431</v>
      </c>
      <c r="E30" s="15" t="s">
        <v>431</v>
      </c>
    </row>
    <row r="31" spans="1:5" x14ac:dyDescent="0.25">
      <c r="A31" s="13" t="s">
        <v>296</v>
      </c>
      <c r="B31" s="15">
        <v>35.891103000000001</v>
      </c>
      <c r="C31" s="15">
        <v>37.155392999999997</v>
      </c>
      <c r="D31" s="15">
        <v>42.201405000000001</v>
      </c>
      <c r="E31" s="15">
        <v>43.417107999999999</v>
      </c>
    </row>
    <row r="32" spans="1:5" x14ac:dyDescent="0.25">
      <c r="A32" s="18" t="s">
        <v>297</v>
      </c>
      <c r="B32" s="15">
        <v>37.620671999999999</v>
      </c>
      <c r="C32" s="15">
        <v>39.444761999999997</v>
      </c>
      <c r="D32" s="15">
        <v>40.327638</v>
      </c>
      <c r="E32" s="15">
        <v>40.864969000000002</v>
      </c>
    </row>
    <row r="33" spans="1:5" x14ac:dyDescent="0.25">
      <c r="A33" s="13" t="s">
        <v>298</v>
      </c>
      <c r="B33" s="15">
        <v>40.804811000000001</v>
      </c>
      <c r="C33" s="15">
        <v>40.612811999999998</v>
      </c>
      <c r="D33" s="15">
        <v>43.118566000000001</v>
      </c>
      <c r="E33" s="15">
        <v>45.571750000000002</v>
      </c>
    </row>
    <row r="34" spans="1:5" x14ac:dyDescent="0.25">
      <c r="A34" s="13" t="s">
        <v>299</v>
      </c>
      <c r="B34" s="16">
        <v>51.969248999999998</v>
      </c>
      <c r="C34" s="16">
        <v>54.261149000000003</v>
      </c>
      <c r="D34" s="16">
        <v>54.685276000000002</v>
      </c>
      <c r="E34" s="16">
        <v>56.086208999999997</v>
      </c>
    </row>
    <row r="35" spans="1:5" x14ac:dyDescent="0.25">
      <c r="A35" s="13" t="s">
        <v>300</v>
      </c>
      <c r="B35" s="15">
        <v>47.072460999999997</v>
      </c>
      <c r="C35" s="15">
        <v>48.168962000000001</v>
      </c>
      <c r="D35" s="15">
        <v>49.080328000000002</v>
      </c>
      <c r="E35" s="15">
        <v>50.273480999999997</v>
      </c>
    </row>
    <row r="36" spans="1:5" x14ac:dyDescent="0.25">
      <c r="A36" s="13" t="s">
        <v>301</v>
      </c>
      <c r="B36" s="16">
        <v>45.068519000000002</v>
      </c>
      <c r="C36" s="16">
        <v>42.275477000000002</v>
      </c>
      <c r="D36" s="16">
        <v>43.799070999999998</v>
      </c>
      <c r="E36" s="16">
        <v>44.414814999999997</v>
      </c>
    </row>
    <row r="37" spans="1:5" x14ac:dyDescent="0.25">
      <c r="A37" s="13" t="s">
        <v>302</v>
      </c>
      <c r="B37" s="15">
        <v>44.515312000000002</v>
      </c>
      <c r="C37" s="15">
        <v>46.710340000000002</v>
      </c>
      <c r="D37" s="15">
        <v>48.918976999999998</v>
      </c>
      <c r="E37" s="15">
        <v>54.900967999999999</v>
      </c>
    </row>
    <row r="38" spans="1:5" x14ac:dyDescent="0.25">
      <c r="A38" s="13" t="s">
        <v>303</v>
      </c>
      <c r="B38" s="15">
        <v>36.278055000000002</v>
      </c>
      <c r="C38" s="15">
        <v>42.297739</v>
      </c>
      <c r="D38" s="15">
        <v>49.243856000000001</v>
      </c>
      <c r="E38" s="15">
        <v>41.894503</v>
      </c>
    </row>
    <row r="39" spans="1:5" x14ac:dyDescent="0.25">
      <c r="A39" s="13" t="s">
        <v>304</v>
      </c>
      <c r="B39" s="16">
        <v>48.552970000000002</v>
      </c>
      <c r="C39" s="16">
        <v>52.565882999999999</v>
      </c>
      <c r="D39" s="16">
        <v>53.110905000000002</v>
      </c>
      <c r="E39" s="16">
        <v>53.869898999999997</v>
      </c>
    </row>
    <row r="40" spans="1:5" x14ac:dyDescent="0.25">
      <c r="A40" s="13" t="s">
        <v>305</v>
      </c>
      <c r="B40" s="16">
        <v>39.396132999999999</v>
      </c>
      <c r="C40" s="16">
        <v>40.844878000000001</v>
      </c>
      <c r="D40" s="16">
        <v>46.377795999999996</v>
      </c>
      <c r="E40" s="16">
        <v>40.921551000000001</v>
      </c>
    </row>
    <row r="41" spans="1:5" x14ac:dyDescent="0.25">
      <c r="A41" s="13" t="s">
        <v>306</v>
      </c>
      <c r="B41" s="15">
        <v>59.174213000000002</v>
      </c>
      <c r="C41" s="15">
        <v>59.444614000000001</v>
      </c>
      <c r="D41" s="15">
        <v>57.184967</v>
      </c>
      <c r="E41" s="15">
        <v>61.607892999999997</v>
      </c>
    </row>
    <row r="42" spans="1:5" x14ac:dyDescent="0.25">
      <c r="A42" s="13" t="s">
        <v>307</v>
      </c>
      <c r="B42" s="15">
        <v>49.160957000000003</v>
      </c>
      <c r="C42" s="15">
        <v>51.05039</v>
      </c>
      <c r="D42" s="15">
        <v>55.490715000000002</v>
      </c>
      <c r="E42" s="15">
        <v>57.668711999999999</v>
      </c>
    </row>
    <row r="43" spans="1:5" x14ac:dyDescent="0.25">
      <c r="A43" s="18" t="s">
        <v>308</v>
      </c>
      <c r="B43" s="16">
        <v>59.551043</v>
      </c>
      <c r="C43" s="16">
        <v>62.385753000000001</v>
      </c>
      <c r="D43" s="16">
        <v>62.856924999999997</v>
      </c>
      <c r="E43" s="16">
        <v>64.943585999999996</v>
      </c>
    </row>
    <row r="44" spans="1:5" x14ac:dyDescent="0.25">
      <c r="A44" s="13" t="s">
        <v>309</v>
      </c>
      <c r="B44" s="16">
        <v>38.998235000000001</v>
      </c>
      <c r="C44" s="16">
        <v>40.355846999999997</v>
      </c>
      <c r="D44" s="16">
        <v>40.224218999999998</v>
      </c>
      <c r="E44" s="16">
        <v>41.544854000000001</v>
      </c>
    </row>
    <row r="45" spans="1:5" x14ac:dyDescent="0.25">
      <c r="A45" s="13" t="s">
        <v>310</v>
      </c>
      <c r="B45" s="15">
        <v>57.939304</v>
      </c>
      <c r="C45" s="15">
        <v>58.967982999999997</v>
      </c>
      <c r="D45" s="15">
        <v>57.181659000000003</v>
      </c>
      <c r="E45" s="15">
        <v>56.746837999999997</v>
      </c>
    </row>
    <row r="46" spans="1:5" x14ac:dyDescent="0.25">
      <c r="A46" s="13" t="s">
        <v>311</v>
      </c>
      <c r="B46" s="16">
        <v>48.196261999999997</v>
      </c>
      <c r="C46" s="16">
        <v>49.898420999999999</v>
      </c>
      <c r="D46" s="16">
        <v>45.279077000000001</v>
      </c>
      <c r="E46" s="16">
        <v>46.437621</v>
      </c>
    </row>
    <row r="47" spans="1:5" x14ac:dyDescent="0.25">
      <c r="A47" s="18" t="s">
        <v>312</v>
      </c>
      <c r="B47" s="16">
        <v>52.820940999999998</v>
      </c>
      <c r="C47" s="16">
        <v>58.666305999999999</v>
      </c>
      <c r="D47" s="16">
        <v>58.504750000000001</v>
      </c>
      <c r="E47" s="16">
        <v>61.465220000000002</v>
      </c>
    </row>
    <row r="48" spans="1:5" x14ac:dyDescent="0.25">
      <c r="A48" s="13" t="s">
        <v>313</v>
      </c>
      <c r="B48" s="15">
        <v>49.801735999999998</v>
      </c>
      <c r="C48" s="15">
        <v>51.441830000000003</v>
      </c>
      <c r="D48" s="15">
        <v>56.415064999999998</v>
      </c>
      <c r="E48" s="15">
        <v>52.357246000000004</v>
      </c>
    </row>
    <row r="49" spans="1:5" x14ac:dyDescent="0.25">
      <c r="A49" s="13" t="s">
        <v>314</v>
      </c>
      <c r="B49" s="15">
        <v>59.354880000000001</v>
      </c>
      <c r="C49" s="15">
        <v>58.688993000000004</v>
      </c>
      <c r="D49" s="15">
        <v>54.881321999999997</v>
      </c>
      <c r="E49" s="15">
        <v>59.087736</v>
      </c>
    </row>
    <row r="50" spans="1:5" x14ac:dyDescent="0.25">
      <c r="A50" s="13" t="s">
        <v>315</v>
      </c>
      <c r="B50" s="16">
        <v>57.655065</v>
      </c>
      <c r="C50" s="16">
        <v>53.325848999999998</v>
      </c>
      <c r="D50" s="16">
        <v>47.715130000000002</v>
      </c>
      <c r="E50" s="16">
        <v>54.547249000000001</v>
      </c>
    </row>
    <row r="51" spans="1:5" x14ac:dyDescent="0.25">
      <c r="A51" s="13" t="s">
        <v>316</v>
      </c>
      <c r="B51" s="16">
        <v>45.829366999999998</v>
      </c>
      <c r="C51" s="16">
        <v>46.367390999999998</v>
      </c>
      <c r="D51" s="16">
        <v>50.687638999999997</v>
      </c>
      <c r="E51" s="16">
        <v>50.365079000000001</v>
      </c>
    </row>
    <row r="52" spans="1:5" x14ac:dyDescent="0.25">
      <c r="A52" s="13" t="s">
        <v>402</v>
      </c>
      <c r="B52" s="15">
        <v>49.962989999999998</v>
      </c>
      <c r="C52" s="15">
        <v>51.450698000000003</v>
      </c>
      <c r="D52" s="15">
        <v>54.171391999999997</v>
      </c>
      <c r="E52" s="15">
        <v>55.620249000000001</v>
      </c>
    </row>
    <row r="53" spans="1:5" x14ac:dyDescent="0.25">
      <c r="A53" s="13" t="s">
        <v>318</v>
      </c>
      <c r="B53" s="15">
        <v>50.315213999999997</v>
      </c>
      <c r="C53" s="15">
        <v>51.912677000000002</v>
      </c>
      <c r="D53" s="15">
        <v>53.075595999999997</v>
      </c>
      <c r="E53" s="15">
        <v>57.879471000000002</v>
      </c>
    </row>
    <row r="54" spans="1:5" x14ac:dyDescent="0.25">
      <c r="A54" s="13" t="s">
        <v>319</v>
      </c>
      <c r="B54" s="15">
        <v>43.188146000000003</v>
      </c>
      <c r="C54" s="15">
        <v>45.754919999999998</v>
      </c>
      <c r="D54" s="15">
        <v>49.089607999999998</v>
      </c>
      <c r="E54" s="15">
        <v>49.095407000000002</v>
      </c>
    </row>
    <row r="55" spans="1:5" x14ac:dyDescent="0.25">
      <c r="A55" s="13" t="s">
        <v>320</v>
      </c>
      <c r="B55" s="16">
        <v>36.210763999999998</v>
      </c>
      <c r="C55" s="16">
        <v>40.121245999999999</v>
      </c>
      <c r="D55" s="16">
        <v>37.180737999999998</v>
      </c>
      <c r="E55" s="16">
        <v>41.835780999999997</v>
      </c>
    </row>
    <row r="56" spans="1:5" x14ac:dyDescent="0.25">
      <c r="A56" s="13" t="s">
        <v>321</v>
      </c>
      <c r="B56" s="15">
        <v>45.589156000000003</v>
      </c>
      <c r="C56" s="15">
        <v>48.306981</v>
      </c>
      <c r="D56" s="15">
        <v>51.604810000000001</v>
      </c>
      <c r="E56" s="15">
        <v>52.324903999999997</v>
      </c>
    </row>
    <row r="57" spans="1:5" x14ac:dyDescent="0.25">
      <c r="A57" s="13" t="s">
        <v>322</v>
      </c>
      <c r="B57" s="15">
        <v>54.917287000000002</v>
      </c>
      <c r="C57" s="15">
        <v>58.366551000000001</v>
      </c>
      <c r="D57" s="15">
        <v>57.306707000000003</v>
      </c>
      <c r="E57" s="15">
        <v>59.217756000000001</v>
      </c>
    </row>
    <row r="58" spans="1:5" x14ac:dyDescent="0.25">
      <c r="A58" s="13" t="s">
        <v>323</v>
      </c>
      <c r="B58" s="16">
        <v>43.685724999999998</v>
      </c>
      <c r="C58" s="16">
        <v>49.158200000000001</v>
      </c>
      <c r="D58" s="16">
        <v>50.821584999999999</v>
      </c>
      <c r="E58" s="16">
        <v>53.669983999999999</v>
      </c>
    </row>
    <row r="59" spans="1:5" x14ac:dyDescent="0.25">
      <c r="A59" s="13" t="s">
        <v>324</v>
      </c>
      <c r="B59" s="16">
        <v>52.341487000000001</v>
      </c>
      <c r="C59" s="16">
        <v>57.890751000000002</v>
      </c>
      <c r="D59" s="16">
        <v>57.982360999999997</v>
      </c>
      <c r="E59" s="16">
        <v>54.807744999999997</v>
      </c>
    </row>
    <row r="60" spans="1:5" x14ac:dyDescent="0.25">
      <c r="A60" s="13" t="s">
        <v>325</v>
      </c>
      <c r="B60" s="15">
        <v>54.0623</v>
      </c>
      <c r="C60" s="15">
        <v>50.243020000000001</v>
      </c>
      <c r="D60" s="15">
        <v>53.930174000000001</v>
      </c>
      <c r="E60" s="15">
        <v>57.965614000000002</v>
      </c>
    </row>
    <row r="61" spans="1:5" x14ac:dyDescent="0.25">
      <c r="A61" s="13" t="s">
        <v>326</v>
      </c>
      <c r="B61" s="16">
        <v>48.270214000000003</v>
      </c>
      <c r="C61" s="16">
        <v>56.983843</v>
      </c>
      <c r="D61" s="16">
        <v>56.192470999999998</v>
      </c>
      <c r="E61" s="16">
        <v>55.195048999999997</v>
      </c>
    </row>
    <row r="62" spans="1:5" x14ac:dyDescent="0.25">
      <c r="A62" s="13" t="s">
        <v>327</v>
      </c>
      <c r="B62" s="15">
        <v>52.379668000000002</v>
      </c>
      <c r="C62" s="15">
        <v>49.275151000000001</v>
      </c>
      <c r="D62" s="15">
        <v>55.022247</v>
      </c>
      <c r="E62" s="15">
        <v>54.371371000000003</v>
      </c>
    </row>
    <row r="63" spans="1:5" x14ac:dyDescent="0.25">
      <c r="A63" s="13" t="s">
        <v>328</v>
      </c>
      <c r="B63" s="15">
        <v>49.820456</v>
      </c>
      <c r="C63" s="15">
        <v>53.736339999999998</v>
      </c>
      <c r="D63" s="15">
        <v>51.105257000000002</v>
      </c>
      <c r="E63" s="15">
        <v>51.524787000000003</v>
      </c>
    </row>
    <row r="64" spans="1:5" x14ac:dyDescent="0.25">
      <c r="A64" s="13" t="s">
        <v>411</v>
      </c>
      <c r="B64" s="16">
        <v>42.863111000000004</v>
      </c>
      <c r="C64" s="16">
        <v>46.727929000000003</v>
      </c>
      <c r="D64" s="16" t="s">
        <v>431</v>
      </c>
      <c r="E64" s="16" t="s">
        <v>431</v>
      </c>
    </row>
    <row r="65" spans="1:5" x14ac:dyDescent="0.25">
      <c r="A65" s="18" t="s">
        <v>329</v>
      </c>
      <c r="B65" s="15">
        <v>39.801341999999998</v>
      </c>
      <c r="C65" s="15">
        <v>43.376049999999999</v>
      </c>
      <c r="D65" s="15">
        <v>39.984780000000001</v>
      </c>
      <c r="E65" s="15">
        <v>41.554774999999999</v>
      </c>
    </row>
    <row r="66" spans="1:5" x14ac:dyDescent="0.25">
      <c r="A66" s="18" t="s">
        <v>330</v>
      </c>
      <c r="B66" s="15">
        <v>51.146070000000002</v>
      </c>
      <c r="C66" s="15">
        <v>53.729249000000003</v>
      </c>
      <c r="D66" s="15">
        <v>59.403398000000003</v>
      </c>
      <c r="E66" s="15">
        <v>62.098809000000003</v>
      </c>
    </row>
    <row r="67" spans="1:5" x14ac:dyDescent="0.25">
      <c r="A67" s="13" t="s">
        <v>331</v>
      </c>
      <c r="B67" s="15">
        <v>54.755839000000002</v>
      </c>
      <c r="C67" s="15">
        <v>56.036082</v>
      </c>
      <c r="D67" s="15">
        <v>57.213186999999998</v>
      </c>
      <c r="E67" s="15">
        <v>59.994529999999997</v>
      </c>
    </row>
    <row r="68" spans="1:5" x14ac:dyDescent="0.25">
      <c r="A68" s="13" t="s">
        <v>403</v>
      </c>
      <c r="B68" s="15">
        <v>51.944580999999999</v>
      </c>
      <c r="C68" s="15">
        <v>51.907497999999997</v>
      </c>
      <c r="D68" s="15">
        <v>51.885176999999999</v>
      </c>
      <c r="E68" s="15">
        <v>56.150939999999999</v>
      </c>
    </row>
    <row r="69" spans="1:5" x14ac:dyDescent="0.25">
      <c r="A69" s="18" t="s">
        <v>333</v>
      </c>
      <c r="B69" s="15">
        <v>40.081384</v>
      </c>
      <c r="C69" s="15">
        <v>41.739984999999997</v>
      </c>
      <c r="D69" s="15">
        <v>44.338541999999997</v>
      </c>
      <c r="E69" s="15">
        <v>43.207341</v>
      </c>
    </row>
    <row r="70" spans="1:5" x14ac:dyDescent="0.25">
      <c r="A70" s="13" t="s">
        <v>334</v>
      </c>
      <c r="B70" s="15">
        <v>51.803494000000001</v>
      </c>
      <c r="C70" s="15">
        <v>48.600178</v>
      </c>
      <c r="D70" s="15">
        <v>46.834822000000003</v>
      </c>
      <c r="E70" s="15">
        <v>48.946758000000003</v>
      </c>
    </row>
    <row r="71" spans="1:5" x14ac:dyDescent="0.25">
      <c r="A71" s="13" t="s">
        <v>335</v>
      </c>
      <c r="B71" s="15">
        <v>43.049005000000001</v>
      </c>
      <c r="C71" s="15">
        <v>52.461233999999997</v>
      </c>
      <c r="D71" s="15">
        <v>48.350048000000001</v>
      </c>
      <c r="E71" s="15">
        <v>46.440866999999997</v>
      </c>
    </row>
    <row r="72" spans="1:5" x14ac:dyDescent="0.25">
      <c r="A72" s="13" t="s">
        <v>410</v>
      </c>
      <c r="B72" s="15">
        <v>45.400593000000001</v>
      </c>
      <c r="C72" s="15">
        <v>47.582827999999999</v>
      </c>
      <c r="D72" s="15" t="s">
        <v>431</v>
      </c>
      <c r="E72" s="15" t="s">
        <v>431</v>
      </c>
    </row>
    <row r="73" spans="1:5" x14ac:dyDescent="0.25">
      <c r="A73" s="13" t="s">
        <v>409</v>
      </c>
      <c r="B73" s="16">
        <v>42.483471999999999</v>
      </c>
      <c r="C73" s="16">
        <v>42.718682000000001</v>
      </c>
      <c r="D73" s="16" t="s">
        <v>431</v>
      </c>
      <c r="E73" s="16" t="s">
        <v>431</v>
      </c>
    </row>
    <row r="74" spans="1:5" x14ac:dyDescent="0.25">
      <c r="A74" s="13" t="s">
        <v>336</v>
      </c>
      <c r="B74" s="15">
        <v>37.014395999999998</v>
      </c>
      <c r="C74" s="15">
        <v>45.589588999999997</v>
      </c>
      <c r="D74" s="15">
        <v>42.787716000000003</v>
      </c>
      <c r="E74" s="15">
        <v>53.882452000000001</v>
      </c>
    </row>
    <row r="75" spans="1:5" x14ac:dyDescent="0.25">
      <c r="A75" s="13" t="s">
        <v>337</v>
      </c>
      <c r="B75" s="16">
        <v>47.527940999999998</v>
      </c>
      <c r="C75" s="16">
        <v>47.087411000000003</v>
      </c>
      <c r="D75" s="16">
        <v>48.007480000000001</v>
      </c>
      <c r="E75" s="16">
        <v>53.920879999999997</v>
      </c>
    </row>
    <row r="76" spans="1:5" x14ac:dyDescent="0.25">
      <c r="A76" s="18" t="s">
        <v>338</v>
      </c>
      <c r="B76" s="16">
        <v>39.796756999999999</v>
      </c>
      <c r="C76" s="16">
        <v>39.423791000000001</v>
      </c>
      <c r="D76" s="16">
        <v>42.460996000000002</v>
      </c>
      <c r="E76" s="16">
        <v>41.620463000000001</v>
      </c>
    </row>
    <row r="77" spans="1:5" x14ac:dyDescent="0.25">
      <c r="A77" s="13" t="s">
        <v>339</v>
      </c>
      <c r="B77" s="15">
        <v>56.967525999999999</v>
      </c>
      <c r="C77" s="15">
        <v>61.355117999999997</v>
      </c>
      <c r="D77" s="15">
        <v>62.392310000000002</v>
      </c>
      <c r="E77" s="15">
        <v>64.826498000000001</v>
      </c>
    </row>
    <row r="78" spans="1:5" x14ac:dyDescent="0.25">
      <c r="A78" s="13" t="s">
        <v>340</v>
      </c>
      <c r="B78" s="16">
        <v>50.937226000000003</v>
      </c>
      <c r="C78" s="16">
        <v>53.289355999999998</v>
      </c>
      <c r="D78" s="16">
        <v>53.200626</v>
      </c>
      <c r="E78" s="16">
        <v>54.234102</v>
      </c>
    </row>
    <row r="79" spans="1:5" x14ac:dyDescent="0.25">
      <c r="A79" s="13" t="s">
        <v>341</v>
      </c>
      <c r="B79" s="15">
        <v>55.736227999999997</v>
      </c>
      <c r="C79" s="15">
        <v>56.760407000000001</v>
      </c>
      <c r="D79" s="15">
        <v>57.769213999999998</v>
      </c>
      <c r="E79" s="15">
        <v>56.850715999999998</v>
      </c>
    </row>
    <row r="80" spans="1:5" x14ac:dyDescent="0.25">
      <c r="A80" s="13" t="s">
        <v>405</v>
      </c>
      <c r="B80" s="15">
        <v>49.523536999999997</v>
      </c>
      <c r="C80" s="15">
        <v>53.486263999999998</v>
      </c>
      <c r="D80" s="15">
        <v>56.643003</v>
      </c>
      <c r="E80" s="15">
        <v>56.496640999999997</v>
      </c>
    </row>
    <row r="81" spans="1:5" x14ac:dyDescent="0.25">
      <c r="A81" s="13" t="s">
        <v>343</v>
      </c>
      <c r="B81" s="15">
        <v>47.789217000000001</v>
      </c>
      <c r="C81" s="15">
        <v>58.875667999999997</v>
      </c>
      <c r="D81" s="15">
        <v>58.149768999999999</v>
      </c>
      <c r="E81" s="15">
        <v>54.231434</v>
      </c>
    </row>
    <row r="82" spans="1:5" x14ac:dyDescent="0.25">
      <c r="A82" s="13" t="s">
        <v>344</v>
      </c>
      <c r="B82" s="16">
        <v>52.878101000000001</v>
      </c>
      <c r="C82" s="16">
        <v>54.506728000000003</v>
      </c>
      <c r="D82" s="16">
        <v>58.563741999999998</v>
      </c>
      <c r="E82" s="16">
        <v>61.207560000000001</v>
      </c>
    </row>
    <row r="83" spans="1:5" x14ac:dyDescent="0.25">
      <c r="A83" s="13" t="s">
        <v>345</v>
      </c>
      <c r="B83" s="16">
        <v>58.964573000000001</v>
      </c>
      <c r="C83" s="16">
        <v>59.317310999999997</v>
      </c>
      <c r="D83" s="16">
        <v>61.823743</v>
      </c>
      <c r="E83" s="16">
        <v>64.262056999999999</v>
      </c>
    </row>
    <row r="84" spans="1:5" x14ac:dyDescent="0.25">
      <c r="A84" s="13" t="s">
        <v>346</v>
      </c>
      <c r="B84" s="15">
        <v>51.331740000000003</v>
      </c>
      <c r="C84" s="15">
        <v>54.371369000000001</v>
      </c>
      <c r="D84" s="15">
        <v>54.808166</v>
      </c>
      <c r="E84" s="15">
        <v>63.508971000000003</v>
      </c>
    </row>
    <row r="85" spans="1:5" x14ac:dyDescent="0.25">
      <c r="A85" s="13" t="s">
        <v>347</v>
      </c>
      <c r="B85" s="15">
        <v>52.894435000000001</v>
      </c>
      <c r="C85" s="15">
        <v>59.462732000000003</v>
      </c>
      <c r="D85" s="15">
        <v>62.659021000000003</v>
      </c>
      <c r="E85" s="15">
        <v>63.475931000000003</v>
      </c>
    </row>
    <row r="86" spans="1:5" x14ac:dyDescent="0.25">
      <c r="A86" s="13" t="s">
        <v>348</v>
      </c>
      <c r="B86" s="16">
        <v>49.905057999999997</v>
      </c>
      <c r="C86" s="16">
        <v>51.832658000000002</v>
      </c>
      <c r="D86" s="16">
        <v>52.384624000000002</v>
      </c>
      <c r="E86" s="16">
        <v>55.180118999999998</v>
      </c>
    </row>
    <row r="87" spans="1:5" x14ac:dyDescent="0.25">
      <c r="A87" s="13" t="s">
        <v>349</v>
      </c>
      <c r="B87" s="16">
        <v>54.676881000000002</v>
      </c>
      <c r="C87" s="16">
        <v>54.687264999999996</v>
      </c>
      <c r="D87" s="16">
        <v>63.069522999999997</v>
      </c>
      <c r="E87" s="16">
        <v>59.754564999999999</v>
      </c>
    </row>
    <row r="88" spans="1:5" x14ac:dyDescent="0.25">
      <c r="A88" s="13" t="s">
        <v>350</v>
      </c>
      <c r="B88" s="16">
        <v>43.062665000000003</v>
      </c>
      <c r="C88" s="16">
        <v>45.347141999999998</v>
      </c>
      <c r="D88" s="16">
        <v>47.656455999999999</v>
      </c>
      <c r="E88" s="16">
        <v>47.447001999999998</v>
      </c>
    </row>
    <row r="89" spans="1:5" x14ac:dyDescent="0.25">
      <c r="A89" s="13" t="s">
        <v>351</v>
      </c>
      <c r="B89" s="16">
        <v>53.943745</v>
      </c>
      <c r="C89" s="16">
        <v>54.168857000000003</v>
      </c>
      <c r="D89" s="16">
        <v>53.972977999999998</v>
      </c>
      <c r="E89" s="16">
        <v>57.378033000000002</v>
      </c>
    </row>
    <row r="90" spans="1:5" x14ac:dyDescent="0.25">
      <c r="A90" s="18" t="s">
        <v>407</v>
      </c>
      <c r="B90" s="16">
        <v>42.800919</v>
      </c>
      <c r="C90" s="16">
        <v>43.378684999999997</v>
      </c>
      <c r="D90" s="16">
        <v>41.455336000000003</v>
      </c>
      <c r="E90" s="16">
        <v>43.045957999999999</v>
      </c>
    </row>
    <row r="91" spans="1:5" x14ac:dyDescent="0.25">
      <c r="A91" s="13" t="s">
        <v>404</v>
      </c>
      <c r="B91" s="16">
        <v>54.392420000000001</v>
      </c>
      <c r="C91" s="16">
        <v>58.162163999999997</v>
      </c>
      <c r="D91" s="16">
        <v>53.957286000000003</v>
      </c>
      <c r="E91" s="16">
        <v>57.830198000000003</v>
      </c>
    </row>
    <row r="92" spans="1:5" x14ac:dyDescent="0.25">
      <c r="A92" s="13" t="s">
        <v>354</v>
      </c>
      <c r="B92" s="15">
        <v>52.146534000000003</v>
      </c>
      <c r="C92" s="15">
        <v>49.704087999999999</v>
      </c>
      <c r="D92" s="15">
        <v>48.592460000000003</v>
      </c>
      <c r="E92" s="15">
        <v>55.779533000000001</v>
      </c>
    </row>
    <row r="93" spans="1:5" x14ac:dyDescent="0.25">
      <c r="A93" s="13" t="s">
        <v>355</v>
      </c>
      <c r="B93" s="16">
        <v>51.494247000000001</v>
      </c>
      <c r="C93" s="16">
        <v>51.457042999999999</v>
      </c>
      <c r="D93" s="16">
        <v>53.467815000000002</v>
      </c>
      <c r="E93" s="16">
        <v>65.641157000000007</v>
      </c>
    </row>
    <row r="94" spans="1:5" x14ac:dyDescent="0.25">
      <c r="A94" s="18" t="s">
        <v>356</v>
      </c>
      <c r="B94" s="16">
        <v>56.714221999999999</v>
      </c>
      <c r="C94" s="16">
        <v>58.283861000000002</v>
      </c>
      <c r="D94" s="16">
        <v>61.344521</v>
      </c>
      <c r="E94" s="16">
        <v>62.011099999999999</v>
      </c>
    </row>
    <row r="95" spans="1:5" x14ac:dyDescent="0.25">
      <c r="A95" s="13" t="s">
        <v>357</v>
      </c>
      <c r="B95" s="15">
        <v>52.703865</v>
      </c>
      <c r="C95" s="15">
        <v>52.952264999999997</v>
      </c>
      <c r="D95" s="15">
        <v>52.157912000000003</v>
      </c>
      <c r="E95" s="15">
        <v>52.550699999999999</v>
      </c>
    </row>
    <row r="96" spans="1:5" x14ac:dyDescent="0.25">
      <c r="A96" s="13" t="s">
        <v>358</v>
      </c>
      <c r="B96" s="15">
        <v>45.891824</v>
      </c>
      <c r="C96" s="15">
        <v>51.588928000000003</v>
      </c>
      <c r="D96" s="15">
        <v>52.962967999999996</v>
      </c>
      <c r="E96" s="15">
        <v>47.620851000000002</v>
      </c>
    </row>
    <row r="97" spans="1:5" x14ac:dyDescent="0.25">
      <c r="A97" s="13" t="s">
        <v>359</v>
      </c>
      <c r="B97" s="16">
        <v>49.160060999999999</v>
      </c>
      <c r="C97" s="16">
        <v>46.239905999999998</v>
      </c>
      <c r="D97" s="16">
        <v>47.935651999999997</v>
      </c>
      <c r="E97" s="16">
        <v>50.330781999999999</v>
      </c>
    </row>
    <row r="98" spans="1:5" x14ac:dyDescent="0.25">
      <c r="A98" s="13" t="s">
        <v>360</v>
      </c>
      <c r="B98" s="15">
        <v>48.455444</v>
      </c>
      <c r="C98" s="15">
        <v>50.731051000000001</v>
      </c>
      <c r="D98" s="15">
        <v>52.581656000000002</v>
      </c>
      <c r="E98" s="15">
        <v>52.129289</v>
      </c>
    </row>
    <row r="99" spans="1:5" x14ac:dyDescent="0.25">
      <c r="A99" s="13" t="s">
        <v>361</v>
      </c>
      <c r="B99" s="16">
        <v>55.670558</v>
      </c>
      <c r="C99" s="16">
        <v>56.287284</v>
      </c>
      <c r="D99" s="16">
        <v>60.606797</v>
      </c>
      <c r="E99" s="16">
        <v>67.646395999999996</v>
      </c>
    </row>
    <row r="100" spans="1:5" x14ac:dyDescent="0.25">
      <c r="A100" s="13" t="s">
        <v>362</v>
      </c>
      <c r="B100" s="15">
        <v>39.684713000000002</v>
      </c>
      <c r="C100" s="15">
        <v>40.632939</v>
      </c>
      <c r="D100" s="15">
        <v>42.704543000000001</v>
      </c>
      <c r="E100" s="15">
        <v>43.214449000000002</v>
      </c>
    </row>
    <row r="101" spans="1:5" x14ac:dyDescent="0.25">
      <c r="A101" s="13" t="s">
        <v>363</v>
      </c>
      <c r="B101" s="16">
        <v>50.252400000000002</v>
      </c>
      <c r="C101" s="16">
        <v>50.710664000000001</v>
      </c>
      <c r="D101" s="16">
        <v>50.392459000000002</v>
      </c>
      <c r="E101" s="16">
        <v>50.233739</v>
      </c>
    </row>
    <row r="102" spans="1:5" x14ac:dyDescent="0.25">
      <c r="A102" s="13" t="s">
        <v>432</v>
      </c>
      <c r="B102" s="16" t="s">
        <v>431</v>
      </c>
      <c r="C102" s="16" t="s">
        <v>431</v>
      </c>
      <c r="D102" s="16">
        <v>46.015016000000003</v>
      </c>
      <c r="E102" s="16">
        <v>48.341197999999999</v>
      </c>
    </row>
    <row r="103" spans="1:5" x14ac:dyDescent="0.25">
      <c r="A103" s="13" t="s">
        <v>365</v>
      </c>
      <c r="B103" s="16">
        <v>35.851596999999998</v>
      </c>
      <c r="C103" s="16">
        <v>38.616787000000002</v>
      </c>
      <c r="D103" s="16">
        <v>40.058053000000001</v>
      </c>
      <c r="E103" s="16">
        <v>37.451788999999998</v>
      </c>
    </row>
    <row r="104" spans="1:5" x14ac:dyDescent="0.25">
      <c r="A104" s="13" t="s">
        <v>366</v>
      </c>
      <c r="B104" s="16">
        <v>50.436720999999999</v>
      </c>
      <c r="C104" s="16">
        <v>47.195073999999998</v>
      </c>
      <c r="D104" s="16">
        <v>53.888326999999997</v>
      </c>
      <c r="E104" s="16">
        <v>54.230519000000001</v>
      </c>
    </row>
    <row r="105" spans="1:5" x14ac:dyDescent="0.25">
      <c r="A105" s="13" t="s">
        <v>367</v>
      </c>
      <c r="B105" s="16">
        <v>51.811982999999998</v>
      </c>
      <c r="C105" s="16">
        <v>49.825079000000002</v>
      </c>
      <c r="D105" s="16">
        <v>50.416249999999998</v>
      </c>
      <c r="E105" s="16">
        <v>54.792031999999999</v>
      </c>
    </row>
    <row r="106" spans="1:5" x14ac:dyDescent="0.25">
      <c r="A106" s="18" t="s">
        <v>368</v>
      </c>
      <c r="B106" s="15">
        <v>51.224398000000001</v>
      </c>
      <c r="C106" s="15">
        <v>54.480947999999998</v>
      </c>
      <c r="D106" s="15">
        <v>53.828958</v>
      </c>
      <c r="E106" s="15">
        <v>55.908034999999998</v>
      </c>
    </row>
    <row r="107" spans="1:5" x14ac:dyDescent="0.25">
      <c r="A107" s="13" t="s">
        <v>369</v>
      </c>
      <c r="B107" s="15">
        <v>42.488911999999999</v>
      </c>
      <c r="C107" s="15">
        <v>37.457346999999999</v>
      </c>
      <c r="D107" s="15">
        <v>37.028920999999997</v>
      </c>
      <c r="E107" s="15">
        <v>40.238213999999999</v>
      </c>
    </row>
    <row r="108" spans="1:5" x14ac:dyDescent="0.25">
      <c r="A108" s="13" t="s">
        <v>173</v>
      </c>
      <c r="B108" s="16">
        <v>55.156328000000002</v>
      </c>
      <c r="C108" s="16">
        <v>55.848185999999998</v>
      </c>
      <c r="D108" s="16">
        <v>57.546942999999999</v>
      </c>
      <c r="E108" s="16">
        <v>57.845723</v>
      </c>
    </row>
    <row r="109" spans="1:5" x14ac:dyDescent="0.25">
      <c r="A109" s="13" t="s">
        <v>370</v>
      </c>
      <c r="B109" s="16">
        <v>48.167282999999998</v>
      </c>
      <c r="C109" s="16">
        <v>52.525309</v>
      </c>
      <c r="D109" s="16">
        <v>52.038103999999997</v>
      </c>
      <c r="E109" s="16">
        <v>57.097150999999997</v>
      </c>
    </row>
    <row r="110" spans="1:5" x14ac:dyDescent="0.25">
      <c r="A110" s="13" t="s">
        <v>371</v>
      </c>
      <c r="B110" s="16">
        <v>51.457309000000002</v>
      </c>
      <c r="C110" s="16">
        <v>52.161141000000001</v>
      </c>
      <c r="D110" s="16">
        <v>55.727395999999999</v>
      </c>
      <c r="E110" s="16">
        <v>60.509948000000001</v>
      </c>
    </row>
    <row r="111" spans="1:5" x14ac:dyDescent="0.25">
      <c r="A111" s="13" t="s">
        <v>372</v>
      </c>
      <c r="B111" s="16">
        <v>47.724840999999998</v>
      </c>
      <c r="C111" s="16">
        <v>49.085732999999998</v>
      </c>
      <c r="D111" s="16">
        <v>51.450808000000002</v>
      </c>
      <c r="E111" s="16">
        <v>53.912948999999998</v>
      </c>
    </row>
    <row r="112" spans="1:5" x14ac:dyDescent="0.25">
      <c r="A112" s="13" t="s">
        <v>373</v>
      </c>
      <c r="B112" s="16">
        <v>45.490102</v>
      </c>
      <c r="C112" s="16">
        <v>49.02205</v>
      </c>
      <c r="D112" s="16">
        <v>57.818441</v>
      </c>
      <c r="E112" s="16">
        <v>56.590192000000002</v>
      </c>
    </row>
    <row r="113" spans="1:5" x14ac:dyDescent="0.25">
      <c r="A113" s="18" t="s">
        <v>374</v>
      </c>
      <c r="B113" s="15">
        <v>45.941237000000001</v>
      </c>
      <c r="C113" s="15">
        <v>46.872509000000001</v>
      </c>
      <c r="D113" s="15">
        <v>56.883333</v>
      </c>
      <c r="E113" s="15">
        <v>54.574756999999998</v>
      </c>
    </row>
    <row r="114" spans="1:5" x14ac:dyDescent="0.25">
      <c r="A114" s="13" t="s">
        <v>375</v>
      </c>
      <c r="B114" s="16">
        <v>49.049534999999999</v>
      </c>
      <c r="C114" s="16">
        <v>52.263669</v>
      </c>
      <c r="D114" s="16">
        <v>52.699871000000002</v>
      </c>
      <c r="E114" s="16">
        <v>52.170417999999998</v>
      </c>
    </row>
    <row r="115" spans="1:5" x14ac:dyDescent="0.25">
      <c r="A115" s="13" t="s">
        <v>376</v>
      </c>
      <c r="B115" s="16">
        <v>50.618025000000003</v>
      </c>
      <c r="C115" s="16">
        <v>55.947423000000001</v>
      </c>
      <c r="D115" s="16">
        <v>59.151108999999998</v>
      </c>
      <c r="E115" s="16">
        <v>58.562660999999999</v>
      </c>
    </row>
    <row r="116" spans="1:5" x14ac:dyDescent="0.25">
      <c r="A116" s="13" t="s">
        <v>377</v>
      </c>
      <c r="B116" s="15">
        <v>45.748998</v>
      </c>
      <c r="C116" s="15">
        <v>51.869788999999997</v>
      </c>
      <c r="D116" s="15">
        <v>58.921107999999997</v>
      </c>
      <c r="E116" s="15">
        <v>59.201253999999999</v>
      </c>
    </row>
    <row r="117" spans="1:5" x14ac:dyDescent="0.25">
      <c r="A117" s="13" t="s">
        <v>408</v>
      </c>
      <c r="B117" s="16">
        <v>45.580981999999999</v>
      </c>
      <c r="C117" s="16">
        <v>45.387179000000003</v>
      </c>
      <c r="D117" s="16">
        <v>46.564884999999997</v>
      </c>
      <c r="E117" s="16">
        <v>50.221840999999998</v>
      </c>
    </row>
    <row r="118" spans="1:5" x14ac:dyDescent="0.25">
      <c r="A118" s="13" t="s">
        <v>379</v>
      </c>
      <c r="B118" s="16">
        <v>44.387830000000001</v>
      </c>
      <c r="C118" s="16">
        <v>45.482762000000001</v>
      </c>
      <c r="D118" s="16">
        <v>48.278663000000002</v>
      </c>
      <c r="E118" s="16">
        <v>55.361736999999998</v>
      </c>
    </row>
    <row r="119" spans="1:5" x14ac:dyDescent="0.25">
      <c r="A119" s="13" t="s">
        <v>380</v>
      </c>
      <c r="B119" s="16">
        <v>52.352913000000001</v>
      </c>
      <c r="C119" s="16">
        <v>50.079050000000002</v>
      </c>
      <c r="D119" s="16">
        <v>49.846187</v>
      </c>
      <c r="E119" s="16">
        <v>53.767847000000003</v>
      </c>
    </row>
    <row r="120" spans="1:5" x14ac:dyDescent="0.25">
      <c r="A120" s="9" t="s">
        <v>433</v>
      </c>
    </row>
  </sheetData>
  <sortState ref="A9:E119">
    <sortCondition ref="A9:A119"/>
  </sortState>
  <mergeCells count="5">
    <mergeCell ref="B6:E6"/>
    <mergeCell ref="B7:E7"/>
    <mergeCell ref="B3:E3"/>
    <mergeCell ref="B4:E4"/>
    <mergeCell ref="B5:E5"/>
  </mergeCells>
  <hyperlinks>
    <hyperlink ref="A2" r:id="rId1" display="http://dati.istat.it/OECDStat_Metadata/ShowMetadata.ashx?Dataset=DCCV_TAXOCCU1&amp;ShowOnWeb=true&amp;Lang=it"/>
    <hyperlink ref="D8" r:id="rId2" display="http://dati.istat.it/OECDStat_Metadata/ShowMetadata.ashx?Dataset=DCCV_TAXOCCU1&amp;Coords=[TIME].[2017]&amp;ShowOnWeb=true&amp;Lang=it"/>
    <hyperlink ref="A106" r:id="rId3" display="http://dati.istat.it/OECDStat_Metadata/ShowMetadata.ashx?Dataset=DCCV_TAXOCCU1&amp;Coords=%5bITTER107%5d.%5bITC11%5d&amp;ShowOnWeb=true&amp;Lang=it"/>
    <hyperlink ref="A47" r:id="rId4" display="http://dati.istat.it/OECDStat_Metadata/ShowMetadata.ashx?Dataset=DCCV_TAXOCCU1&amp;Coords=[ITTER107].[ITC33]&amp;ShowOnWeb=true&amp;Lang=it"/>
    <hyperlink ref="A66" r:id="rId5" display="http://dati.istat.it/OECDStat_Metadata/ShowMetadata.ashx?Dataset=DCCV_TAXOCCU1&amp;Coords=[ITTER107].[ITC45]&amp;ShowOnWeb=true&amp;Lang=it"/>
    <hyperlink ref="A113" r:id="rId6" display="http://dati.istat.it/OECDStat_Metadata/ShowMetadata.ashx?Dataset=DCCV_TAXOCCU1&amp;Coords=[ITTER107].[ITD35]&amp;ShowOnWeb=true&amp;Lang=it"/>
    <hyperlink ref="A23" r:id="rId7" display="http://dati.istat.it/OECDStat_Metadata/ShowMetadata.ashx?Dataset=DCCV_TAXOCCU1&amp;Coords=[ITTER107].[ITD55]&amp;ShowOnWeb=true&amp;Lang=it"/>
    <hyperlink ref="A43" r:id="rId8" display="http://dati.istat.it/OECDStat_Metadata/ShowMetadata.ashx?Dataset=DCCV_TAXOCCU1&amp;Coords=[ITTER107].[ITE14]&amp;ShowOnWeb=true&amp;Lang=it"/>
    <hyperlink ref="A94" r:id="rId9" display="http://dati.istat.it/OECDStat_Metadata/ShowMetadata.ashx?Dataset=DCCV_TAXOCCU1&amp;Coords=[ITTER107].[ITE43]&amp;ShowOnWeb=true&amp;Lang=it"/>
    <hyperlink ref="A69" r:id="rId10" display="http://dati.istat.it/OECDStat_Metadata/ShowMetadata.ashx?Dataset=DCCV_TAXOCCU1&amp;Coords=[ITTER107].[ITF33]&amp;ShowOnWeb=true&amp;Lang=it"/>
    <hyperlink ref="A17" r:id="rId11" display="http://dati.istat.it/OECDStat_Metadata/ShowMetadata.ashx?Dataset=DCCV_TAXOCCU1&amp;Coords=[ITTER107].[ITF42]&amp;ShowOnWeb=true&amp;Lang=it"/>
    <hyperlink ref="A90" r:id="rId12" display="http://dati.istat.it/OECDStat_Metadata/ShowMetadata.ashx?Dataset=DCCV_TAXOCCU1&amp;Coords=[ITTER107].[ITF65]&amp;ShowOnWeb=true&amp;Lang=it"/>
    <hyperlink ref="A76" r:id="rId13" display="http://dati.istat.it/OECDStat_Metadata/ShowMetadata.ashx?Dataset=DCCV_TAXOCCU1&amp;Coords=[ITTER107].[ITG12]&amp;ShowOnWeb=true&amp;Lang=it"/>
    <hyperlink ref="A65" r:id="rId14" display="http://dati.istat.it/OECDStat_Metadata/ShowMetadata.ashx?Dataset=DCCV_TAXOCCU1&amp;Coords=[ITTER107].[ITG13]&amp;ShowOnWeb=true&amp;Lang=it"/>
    <hyperlink ref="A32" r:id="rId15" display="http://dati.istat.it/OECDStat_Metadata/ShowMetadata.ashx?Dataset=DCCV_TAXOCCU1&amp;Coords=[ITTER107].[ITG17]&amp;ShowOnWeb=true&amp;Lang=it"/>
    <hyperlink ref="A27" r:id="rId16" display="http://dati.istat.it/OECDStat_Metadata/ShowMetadata.ashx?Dataset=DCCV_TAXOCCU1&amp;Coords=[ITTER107].[ITG27]&amp;ShowOnWeb=true&amp;Lang=it"/>
    <hyperlink ref="A120" r:id="rId17" display="http://dativ7b.istat.it//index.aspx?DatasetCode=DCCV_TAXOCCU1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D108"/>
  <sheetViews>
    <sheetView tabSelected="1" workbookViewId="0">
      <selection activeCell="A2" sqref="A2:D108"/>
    </sheetView>
  </sheetViews>
  <sheetFormatPr defaultRowHeight="12.75" x14ac:dyDescent="0.25"/>
  <cols>
    <col min="1" max="4" width="11.5703125" style="33" customWidth="1"/>
    <col min="5" max="108" width="15" style="33" customWidth="1"/>
    <col min="109" max="16384" width="9.140625" style="33"/>
  </cols>
  <sheetData>
    <row r="1" spans="1:4" x14ac:dyDescent="0.25">
      <c r="A1" s="35" t="s">
        <v>389</v>
      </c>
      <c r="B1" s="35" t="s">
        <v>272</v>
      </c>
      <c r="C1" s="35" t="s">
        <v>273</v>
      </c>
      <c r="D1" s="35" t="s">
        <v>547</v>
      </c>
    </row>
    <row r="2" spans="1:4" x14ac:dyDescent="0.25">
      <c r="A2" s="34" t="s">
        <v>388</v>
      </c>
      <c r="B2" s="34" t="s">
        <v>532</v>
      </c>
      <c r="C2" s="34" t="s">
        <v>463</v>
      </c>
      <c r="D2" s="34">
        <v>13.025658861217442</v>
      </c>
    </row>
    <row r="3" spans="1:4" x14ac:dyDescent="0.25">
      <c r="A3" s="34" t="s">
        <v>387</v>
      </c>
      <c r="B3" s="34" t="s">
        <v>537</v>
      </c>
      <c r="C3" s="34" t="s">
        <v>492</v>
      </c>
      <c r="D3" s="34">
        <v>8.8396227119347195</v>
      </c>
    </row>
    <row r="4" spans="1:4" x14ac:dyDescent="0.25">
      <c r="A4" s="34" t="s">
        <v>386</v>
      </c>
      <c r="B4" s="34" t="s">
        <v>528</v>
      </c>
      <c r="C4" s="34" t="s">
        <v>448</v>
      </c>
      <c r="D4" s="34">
        <v>13.47523574964235</v>
      </c>
    </row>
    <row r="5" spans="1:4" x14ac:dyDescent="0.25">
      <c r="A5" s="34" t="s">
        <v>387</v>
      </c>
      <c r="B5" s="34" t="s">
        <v>539</v>
      </c>
      <c r="C5" s="34" t="s">
        <v>117</v>
      </c>
      <c r="D5" s="34">
        <v>9.5664364843391478</v>
      </c>
    </row>
    <row r="6" spans="1:4" x14ac:dyDescent="0.25">
      <c r="A6" s="34" t="s">
        <v>386</v>
      </c>
      <c r="B6" s="34" t="s">
        <v>529</v>
      </c>
      <c r="C6" s="34" t="s">
        <v>452</v>
      </c>
      <c r="D6" s="34">
        <v>10.289580685806216</v>
      </c>
    </row>
    <row r="7" spans="1:4" x14ac:dyDescent="0.25">
      <c r="A7" s="34" t="s">
        <v>386</v>
      </c>
      <c r="B7" s="34" t="s">
        <v>528</v>
      </c>
      <c r="C7" s="34" t="s">
        <v>449</v>
      </c>
      <c r="D7" s="34">
        <v>11.74685601394672</v>
      </c>
    </row>
    <row r="8" spans="1:4" x14ac:dyDescent="0.25">
      <c r="A8" s="34" t="s">
        <v>387</v>
      </c>
      <c r="B8" s="34" t="s">
        <v>537</v>
      </c>
      <c r="C8" s="34" t="s">
        <v>72</v>
      </c>
      <c r="D8" s="34">
        <v>9.0062554317848527</v>
      </c>
    </row>
    <row r="9" spans="1:4" x14ac:dyDescent="0.25">
      <c r="A9" s="34" t="s">
        <v>385</v>
      </c>
      <c r="B9" s="34" t="s">
        <v>544</v>
      </c>
      <c r="C9" s="34" t="s">
        <v>516</v>
      </c>
      <c r="D9" s="34">
        <v>11.062170515142096</v>
      </c>
    </row>
    <row r="10" spans="1:4" x14ac:dyDescent="0.25">
      <c r="A10" s="34" t="s">
        <v>385</v>
      </c>
      <c r="B10" s="34" t="s">
        <v>546</v>
      </c>
      <c r="C10" s="34" t="s">
        <v>79</v>
      </c>
      <c r="D10" s="34">
        <v>13.213311189727042</v>
      </c>
    </row>
    <row r="11" spans="1:4" x14ac:dyDescent="0.25">
      <c r="A11" s="34" t="s">
        <v>385</v>
      </c>
      <c r="B11" s="34" t="s">
        <v>546</v>
      </c>
      <c r="C11" s="34" t="s">
        <v>523</v>
      </c>
      <c r="D11" s="34">
        <v>11.540035733852729</v>
      </c>
    </row>
    <row r="12" spans="1:4" x14ac:dyDescent="0.25">
      <c r="A12" s="34" t="s">
        <v>387</v>
      </c>
      <c r="B12" s="34" t="s">
        <v>540</v>
      </c>
      <c r="C12" s="34" t="s">
        <v>500</v>
      </c>
      <c r="D12" s="34">
        <v>11.445924374132506</v>
      </c>
    </row>
    <row r="13" spans="1:4" x14ac:dyDescent="0.25">
      <c r="A13" s="34" t="s">
        <v>385</v>
      </c>
      <c r="B13" s="34" t="s">
        <v>544</v>
      </c>
      <c r="C13" s="34" t="s">
        <v>517</v>
      </c>
      <c r="D13" s="34">
        <v>14.209301499642107</v>
      </c>
    </row>
    <row r="14" spans="1:4" x14ac:dyDescent="0.25">
      <c r="A14" s="34" t="s">
        <v>387</v>
      </c>
      <c r="B14" s="34" t="s">
        <v>536</v>
      </c>
      <c r="C14" s="34" t="s">
        <v>485</v>
      </c>
      <c r="D14" s="34">
        <v>9.2612765722198134</v>
      </c>
    </row>
    <row r="15" spans="1:4" x14ac:dyDescent="0.25">
      <c r="A15" s="34" t="s">
        <v>387</v>
      </c>
      <c r="B15" s="34" t="s">
        <v>537</v>
      </c>
      <c r="C15" s="34" t="s">
        <v>493</v>
      </c>
      <c r="D15" s="34">
        <v>8.6562607530067055</v>
      </c>
    </row>
    <row r="16" spans="1:4" x14ac:dyDescent="0.25">
      <c r="A16" s="34" t="s">
        <v>387</v>
      </c>
      <c r="B16" s="34" t="s">
        <v>533</v>
      </c>
      <c r="C16" s="34" t="s">
        <v>471</v>
      </c>
      <c r="D16" s="34">
        <v>9.8656518555279114</v>
      </c>
    </row>
    <row r="17" spans="1:4" x14ac:dyDescent="0.25">
      <c r="A17" s="34" t="s">
        <v>387</v>
      </c>
      <c r="B17" s="34" t="s">
        <v>538</v>
      </c>
      <c r="C17" s="34" t="s">
        <v>499</v>
      </c>
      <c r="D17" s="34">
        <v>6.2921658593522958</v>
      </c>
    </row>
    <row r="18" spans="1:4" x14ac:dyDescent="0.25">
      <c r="A18" s="34" t="s">
        <v>387</v>
      </c>
      <c r="B18" s="34" t="s">
        <v>536</v>
      </c>
      <c r="C18" s="34" t="s">
        <v>486</v>
      </c>
      <c r="D18" s="34">
        <v>7.386603240679217</v>
      </c>
    </row>
    <row r="19" spans="1:4" x14ac:dyDescent="0.25">
      <c r="A19" s="34" t="s">
        <v>385</v>
      </c>
      <c r="B19" s="34" t="s">
        <v>546</v>
      </c>
      <c r="C19" s="34" t="s">
        <v>524</v>
      </c>
      <c r="D19" s="34">
        <v>13.136857742818883</v>
      </c>
    </row>
    <row r="20" spans="1:4" x14ac:dyDescent="0.25">
      <c r="A20" s="34" t="s">
        <v>388</v>
      </c>
      <c r="B20" s="34" t="s">
        <v>531</v>
      </c>
      <c r="C20" s="34" t="s">
        <v>459</v>
      </c>
      <c r="D20" s="34">
        <v>20.57438615966522</v>
      </c>
    </row>
    <row r="21" spans="1:4" x14ac:dyDescent="0.25">
      <c r="A21" s="34" t="s">
        <v>388</v>
      </c>
      <c r="B21" s="34" t="s">
        <v>532</v>
      </c>
      <c r="C21" s="34" t="s">
        <v>464</v>
      </c>
      <c r="D21" s="34">
        <v>14.563495146841483</v>
      </c>
    </row>
    <row r="22" spans="1:4" x14ac:dyDescent="0.25">
      <c r="A22" s="34" t="s">
        <v>385</v>
      </c>
      <c r="B22" s="34" t="s">
        <v>545</v>
      </c>
      <c r="C22" s="34" t="s">
        <v>521</v>
      </c>
      <c r="D22" s="34">
        <v>13.284630775453168</v>
      </c>
    </row>
    <row r="23" spans="1:4" x14ac:dyDescent="0.25">
      <c r="A23" s="34" t="s">
        <v>385</v>
      </c>
      <c r="B23" s="34" t="s">
        <v>544</v>
      </c>
      <c r="C23" s="34" t="s">
        <v>518</v>
      </c>
      <c r="D23" s="34">
        <v>11.857445280485164</v>
      </c>
    </row>
    <row r="24" spans="1:4" x14ac:dyDescent="0.25">
      <c r="A24" s="34" t="s">
        <v>388</v>
      </c>
      <c r="B24" s="34" t="s">
        <v>532</v>
      </c>
      <c r="C24" s="34" t="s">
        <v>435</v>
      </c>
      <c r="D24" s="34">
        <v>15.755649288902463</v>
      </c>
    </row>
    <row r="25" spans="1:4" x14ac:dyDescent="0.25">
      <c r="A25" s="34" t="s">
        <v>385</v>
      </c>
      <c r="B25" s="34" t="s">
        <v>543</v>
      </c>
      <c r="C25" s="34" t="s">
        <v>436</v>
      </c>
      <c r="D25" s="34">
        <v>14.919896534597784</v>
      </c>
    </row>
    <row r="26" spans="1:4" x14ac:dyDescent="0.25">
      <c r="A26" s="34" t="s">
        <v>385</v>
      </c>
      <c r="B26" s="34" t="s">
        <v>541</v>
      </c>
      <c r="C26" s="34" t="s">
        <v>507</v>
      </c>
      <c r="D26" s="34">
        <v>12.89911288916697</v>
      </c>
    </row>
    <row r="27" spans="1:4" x14ac:dyDescent="0.25">
      <c r="A27" s="34" t="s">
        <v>387</v>
      </c>
      <c r="B27" s="34" t="s">
        <v>536</v>
      </c>
      <c r="C27" s="34" t="s">
        <v>52</v>
      </c>
      <c r="D27" s="34">
        <v>8.3750667988641521</v>
      </c>
    </row>
    <row r="28" spans="1:4" x14ac:dyDescent="0.25">
      <c r="A28" s="34" t="s">
        <v>385</v>
      </c>
      <c r="B28" s="34" t="s">
        <v>543</v>
      </c>
      <c r="C28" s="34" t="s">
        <v>513</v>
      </c>
      <c r="D28" s="34">
        <v>13.977605545739225</v>
      </c>
    </row>
    <row r="29" spans="1:4" x14ac:dyDescent="0.25">
      <c r="A29" s="34" t="s">
        <v>387</v>
      </c>
      <c r="B29" s="34" t="s">
        <v>536</v>
      </c>
      <c r="C29" s="34" t="s">
        <v>487</v>
      </c>
      <c r="D29" s="34">
        <v>7.5672903989242188</v>
      </c>
    </row>
    <row r="30" spans="1:4" x14ac:dyDescent="0.25">
      <c r="A30" s="34" t="s">
        <v>385</v>
      </c>
      <c r="B30" s="34" t="s">
        <v>543</v>
      </c>
      <c r="C30" s="34" t="s">
        <v>514</v>
      </c>
      <c r="D30" s="34">
        <v>11.207750744963411</v>
      </c>
    </row>
    <row r="31" spans="1:4" x14ac:dyDescent="0.25">
      <c r="A31" s="34" t="s">
        <v>387</v>
      </c>
      <c r="B31" s="34" t="s">
        <v>537</v>
      </c>
      <c r="C31" s="34" t="s">
        <v>74</v>
      </c>
      <c r="D31" s="34">
        <v>7.7763830914934902</v>
      </c>
    </row>
    <row r="32" spans="1:4" x14ac:dyDescent="0.25">
      <c r="A32" s="34" t="s">
        <v>388</v>
      </c>
      <c r="B32" s="34" t="s">
        <v>532</v>
      </c>
      <c r="C32" s="34" t="s">
        <v>94</v>
      </c>
      <c r="D32" s="34">
        <v>17.063648152740932</v>
      </c>
    </row>
    <row r="33" spans="1:4" x14ac:dyDescent="0.25">
      <c r="A33" s="34" t="s">
        <v>386</v>
      </c>
      <c r="B33" s="34" t="s">
        <v>528</v>
      </c>
      <c r="C33" s="34" t="s">
        <v>64</v>
      </c>
      <c r="D33" s="34">
        <v>6.1937643610538506</v>
      </c>
    </row>
    <row r="34" spans="1:4" x14ac:dyDescent="0.25">
      <c r="A34" s="34" t="s">
        <v>387</v>
      </c>
      <c r="B34" s="34" t="s">
        <v>533</v>
      </c>
      <c r="C34" s="34" t="s">
        <v>472</v>
      </c>
      <c r="D34" s="34">
        <v>10.451544689069493</v>
      </c>
    </row>
    <row r="35" spans="1:4" x14ac:dyDescent="0.25">
      <c r="A35" s="34" t="s">
        <v>386</v>
      </c>
      <c r="B35" s="34" t="s">
        <v>529</v>
      </c>
      <c r="C35" s="34" t="s">
        <v>453</v>
      </c>
      <c r="D35" s="34">
        <v>10.047298453423101</v>
      </c>
    </row>
    <row r="36" spans="1:4" x14ac:dyDescent="0.25">
      <c r="A36" s="34" t="s">
        <v>385</v>
      </c>
      <c r="B36" s="34" t="s">
        <v>546</v>
      </c>
      <c r="C36" s="34" t="s">
        <v>525</v>
      </c>
      <c r="D36" s="34">
        <v>15.266563975731815</v>
      </c>
    </row>
    <row r="37" spans="1:4" x14ac:dyDescent="0.25">
      <c r="A37" s="34" t="s">
        <v>387</v>
      </c>
      <c r="B37" s="34" t="s">
        <v>533</v>
      </c>
      <c r="C37" s="34" t="s">
        <v>473</v>
      </c>
      <c r="D37" s="34">
        <v>9.6372164024696918</v>
      </c>
    </row>
    <row r="38" spans="1:4" x14ac:dyDescent="0.25">
      <c r="A38" s="34" t="s">
        <v>386</v>
      </c>
      <c r="B38" s="34" t="s">
        <v>527</v>
      </c>
      <c r="C38" s="34" t="s">
        <v>445</v>
      </c>
      <c r="D38" s="34">
        <v>16.667054655058202</v>
      </c>
    </row>
    <row r="39" spans="1:4" x14ac:dyDescent="0.25">
      <c r="A39" s="34" t="s">
        <v>387</v>
      </c>
      <c r="B39" s="34" t="s">
        <v>535</v>
      </c>
      <c r="C39" s="34" t="s">
        <v>481</v>
      </c>
      <c r="D39" s="34">
        <v>11.07993095436804</v>
      </c>
    </row>
    <row r="40" spans="1:4" x14ac:dyDescent="0.25">
      <c r="A40" s="34" t="s">
        <v>387</v>
      </c>
      <c r="B40" s="34" t="s">
        <v>534</v>
      </c>
      <c r="C40" s="34" t="s">
        <v>478</v>
      </c>
      <c r="D40" s="34">
        <v>11.114594451661288</v>
      </c>
    </row>
    <row r="41" spans="1:4" x14ac:dyDescent="0.25">
      <c r="A41" s="34" t="s">
        <v>386</v>
      </c>
      <c r="B41" s="34" t="s">
        <v>529</v>
      </c>
      <c r="C41" s="34" t="s">
        <v>454</v>
      </c>
      <c r="D41" s="34">
        <v>9.2658596617249955</v>
      </c>
    </row>
    <row r="42" spans="1:4" x14ac:dyDescent="0.25">
      <c r="A42" s="34" t="s">
        <v>387</v>
      </c>
      <c r="B42" s="34" t="s">
        <v>535</v>
      </c>
      <c r="C42" s="34" t="s">
        <v>482</v>
      </c>
      <c r="D42" s="34">
        <v>10.359697332961629</v>
      </c>
    </row>
    <row r="43" spans="1:4" x14ac:dyDescent="0.25">
      <c r="A43" s="34" t="s">
        <v>385</v>
      </c>
      <c r="B43" s="34" t="s">
        <v>545</v>
      </c>
      <c r="C43" s="34" t="s">
        <v>522</v>
      </c>
      <c r="D43" s="34">
        <v>17.072686192554965</v>
      </c>
    </row>
    <row r="44" spans="1:4" x14ac:dyDescent="0.25">
      <c r="A44" s="34" t="s">
        <v>387</v>
      </c>
      <c r="B44" s="34" t="s">
        <v>535</v>
      </c>
      <c r="C44" s="34" t="s">
        <v>483</v>
      </c>
      <c r="D44" s="34">
        <v>10.135741704929789</v>
      </c>
    </row>
    <row r="45" spans="1:4" x14ac:dyDescent="0.25">
      <c r="A45" s="34" t="s">
        <v>385</v>
      </c>
      <c r="B45" s="34" t="s">
        <v>541</v>
      </c>
      <c r="C45" s="34" t="s">
        <v>508</v>
      </c>
      <c r="D45" s="34">
        <v>13.767981319603701</v>
      </c>
    </row>
    <row r="46" spans="1:4" x14ac:dyDescent="0.25">
      <c r="A46" s="34" t="s">
        <v>386</v>
      </c>
      <c r="B46" s="34" t="s">
        <v>527</v>
      </c>
      <c r="C46" s="34" t="s">
        <v>446</v>
      </c>
      <c r="D46" s="34">
        <v>10.48783128016278</v>
      </c>
    </row>
    <row r="47" spans="1:4" x14ac:dyDescent="0.25">
      <c r="A47" s="34" t="s">
        <v>385</v>
      </c>
      <c r="B47" s="34" t="s">
        <v>546</v>
      </c>
      <c r="C47" s="34" t="s">
        <v>83</v>
      </c>
      <c r="D47" s="34">
        <v>11.662817901381354</v>
      </c>
    </row>
    <row r="48" spans="1:4" x14ac:dyDescent="0.25">
      <c r="A48" s="34" t="s">
        <v>387</v>
      </c>
      <c r="B48" s="34" t="s">
        <v>536</v>
      </c>
      <c r="C48" s="34" t="s">
        <v>54</v>
      </c>
      <c r="D48" s="34">
        <v>7.7747940768329862</v>
      </c>
    </row>
    <row r="49" spans="1:4" x14ac:dyDescent="0.25">
      <c r="A49" s="34" t="s">
        <v>386</v>
      </c>
      <c r="B49" s="34" t="s">
        <v>529</v>
      </c>
      <c r="C49" s="34" t="s">
        <v>455</v>
      </c>
      <c r="D49" s="34">
        <v>9.9446233863703561</v>
      </c>
    </row>
    <row r="50" spans="1:4" x14ac:dyDescent="0.25">
      <c r="A50" s="34" t="s">
        <v>387</v>
      </c>
      <c r="B50" s="34" t="s">
        <v>536</v>
      </c>
      <c r="C50" s="34" t="s">
        <v>55</v>
      </c>
      <c r="D50" s="34">
        <v>8.1550334622982756</v>
      </c>
    </row>
    <row r="51" spans="1:4" x14ac:dyDescent="0.25">
      <c r="A51" s="34" t="s">
        <v>386</v>
      </c>
      <c r="B51" s="34" t="s">
        <v>529</v>
      </c>
      <c r="C51" s="34" t="s">
        <v>105</v>
      </c>
      <c r="D51" s="34">
        <v>10.664214834756329</v>
      </c>
    </row>
    <row r="52" spans="1:4" x14ac:dyDescent="0.25">
      <c r="A52" s="34" t="s">
        <v>386</v>
      </c>
      <c r="B52" s="34" t="s">
        <v>528</v>
      </c>
      <c r="C52" s="34" t="s">
        <v>450</v>
      </c>
      <c r="D52" s="34">
        <v>9.125711066046307</v>
      </c>
    </row>
    <row r="53" spans="1:4" x14ac:dyDescent="0.25">
      <c r="A53" s="34" t="s">
        <v>387</v>
      </c>
      <c r="B53" s="34" t="s">
        <v>536</v>
      </c>
      <c r="C53" s="34" t="s">
        <v>488</v>
      </c>
      <c r="D53" s="34">
        <v>8.2392383699531386</v>
      </c>
    </row>
    <row r="54" spans="1:4" x14ac:dyDescent="0.25">
      <c r="A54" s="34" t="s">
        <v>386</v>
      </c>
      <c r="B54" s="34" t="s">
        <v>529</v>
      </c>
      <c r="C54" s="34" t="s">
        <v>456</v>
      </c>
      <c r="D54" s="34">
        <v>11.007110070473745</v>
      </c>
    </row>
    <row r="55" spans="1:4" x14ac:dyDescent="0.25">
      <c r="A55" s="34" t="s">
        <v>385</v>
      </c>
      <c r="B55" s="34" t="s">
        <v>542</v>
      </c>
      <c r="C55" s="34" t="s">
        <v>511</v>
      </c>
      <c r="D55" s="34">
        <v>13.336066445454996</v>
      </c>
    </row>
    <row r="56" spans="1:4" x14ac:dyDescent="0.25">
      <c r="A56" s="34" t="s">
        <v>388</v>
      </c>
      <c r="B56" s="34" t="s">
        <v>532</v>
      </c>
      <c r="C56" s="34" t="s">
        <v>465</v>
      </c>
      <c r="D56" s="34">
        <v>12.762166335495619</v>
      </c>
    </row>
    <row r="57" spans="1:4" x14ac:dyDescent="0.25">
      <c r="A57" s="34" t="s">
        <v>387</v>
      </c>
      <c r="B57" s="34" t="s">
        <v>536</v>
      </c>
      <c r="C57" s="34" t="s">
        <v>470</v>
      </c>
      <c r="D57" s="34">
        <v>9.2127491092689322</v>
      </c>
    </row>
    <row r="58" spans="1:4" x14ac:dyDescent="0.25">
      <c r="A58" s="34" t="s">
        <v>387</v>
      </c>
      <c r="B58" s="34" t="s">
        <v>533</v>
      </c>
      <c r="C58" s="34" t="s">
        <v>474</v>
      </c>
      <c r="D58" s="34">
        <v>8.995158892323424</v>
      </c>
    </row>
    <row r="59" spans="1:4" x14ac:dyDescent="0.25">
      <c r="A59" s="34" t="s">
        <v>387</v>
      </c>
      <c r="B59" s="34" t="s">
        <v>536</v>
      </c>
      <c r="C59" s="34" t="s">
        <v>489</v>
      </c>
      <c r="D59" s="34">
        <v>6.0846629586774599</v>
      </c>
    </row>
    <row r="60" spans="1:4" x14ac:dyDescent="0.25">
      <c r="A60" s="34" t="s">
        <v>385</v>
      </c>
      <c r="B60" s="34" t="s">
        <v>544</v>
      </c>
      <c r="C60" s="34" t="s">
        <v>520</v>
      </c>
      <c r="D60" s="34">
        <v>11.53111866416412</v>
      </c>
    </row>
    <row r="61" spans="1:4" x14ac:dyDescent="0.25">
      <c r="A61" s="34" t="s">
        <v>387</v>
      </c>
      <c r="B61" s="34" t="s">
        <v>537</v>
      </c>
      <c r="C61" s="34" t="s">
        <v>494</v>
      </c>
      <c r="D61" s="34">
        <v>9.1134224121536107</v>
      </c>
    </row>
    <row r="62" spans="1:4" x14ac:dyDescent="0.25">
      <c r="A62" s="34" t="s">
        <v>388</v>
      </c>
      <c r="B62" s="34" t="s">
        <v>531</v>
      </c>
      <c r="C62" s="34" t="s">
        <v>87</v>
      </c>
      <c r="D62" s="34">
        <v>15.885683769254335</v>
      </c>
    </row>
    <row r="63" spans="1:4" x14ac:dyDescent="0.25">
      <c r="A63" s="34" t="s">
        <v>388</v>
      </c>
      <c r="B63" s="34" t="s">
        <v>531</v>
      </c>
      <c r="C63" s="34" t="s">
        <v>460</v>
      </c>
      <c r="D63" s="34">
        <v>13.169249874618091</v>
      </c>
    </row>
    <row r="64" spans="1:4" x14ac:dyDescent="0.25">
      <c r="A64" s="34" t="s">
        <v>387</v>
      </c>
      <c r="B64" s="34" t="s">
        <v>540</v>
      </c>
      <c r="C64" s="34" t="s">
        <v>501</v>
      </c>
      <c r="D64" s="34">
        <v>8.4508012441545297</v>
      </c>
    </row>
    <row r="65" spans="1:4" x14ac:dyDescent="0.25">
      <c r="A65" s="34" t="s">
        <v>388</v>
      </c>
      <c r="B65" s="34" t="s">
        <v>532</v>
      </c>
      <c r="C65" s="34" t="s">
        <v>466</v>
      </c>
      <c r="D65" s="34">
        <v>16.117929829455953</v>
      </c>
    </row>
    <row r="66" spans="1:4" x14ac:dyDescent="0.25">
      <c r="A66" s="34" t="s">
        <v>387</v>
      </c>
      <c r="B66" s="34" t="s">
        <v>533</v>
      </c>
      <c r="C66" s="34" t="s">
        <v>29</v>
      </c>
      <c r="D66" s="34">
        <v>8.2667300855671932</v>
      </c>
    </row>
    <row r="67" spans="1:4" x14ac:dyDescent="0.25">
      <c r="A67" s="34" t="s">
        <v>387</v>
      </c>
      <c r="B67" s="34" t="s">
        <v>536</v>
      </c>
      <c r="C67" s="34" t="s">
        <v>58</v>
      </c>
      <c r="D67" s="34">
        <v>9.0188721993149024</v>
      </c>
    </row>
    <row r="68" spans="1:4" x14ac:dyDescent="0.25">
      <c r="A68" s="34" t="s">
        <v>386</v>
      </c>
      <c r="B68" s="34" t="s">
        <v>530</v>
      </c>
      <c r="C68" s="34" t="s">
        <v>458</v>
      </c>
      <c r="D68" s="34">
        <v>9.5611183897083514</v>
      </c>
    </row>
    <row r="69" spans="1:4" x14ac:dyDescent="0.25">
      <c r="A69" s="34" t="s">
        <v>386</v>
      </c>
      <c r="B69" s="34" t="s">
        <v>528</v>
      </c>
      <c r="C69" s="34" t="s">
        <v>451</v>
      </c>
      <c r="D69" s="34">
        <v>9.3688186150732715</v>
      </c>
    </row>
    <row r="70" spans="1:4" x14ac:dyDescent="0.25">
      <c r="A70" s="34" t="s">
        <v>385</v>
      </c>
      <c r="B70" s="34" t="s">
        <v>541</v>
      </c>
      <c r="C70" s="34" t="s">
        <v>509</v>
      </c>
      <c r="D70" s="34">
        <v>11.611623697634748</v>
      </c>
    </row>
    <row r="71" spans="1:4" x14ac:dyDescent="0.25">
      <c r="A71" s="34" t="s">
        <v>387</v>
      </c>
      <c r="B71" s="34" t="s">
        <v>533</v>
      </c>
      <c r="C71" s="34" t="s">
        <v>475</v>
      </c>
      <c r="D71" s="34">
        <v>7.4628075746937821</v>
      </c>
    </row>
    <row r="72" spans="1:4" x14ac:dyDescent="0.25">
      <c r="A72" s="34" t="s">
        <v>386</v>
      </c>
      <c r="B72" s="34" t="s">
        <v>529</v>
      </c>
      <c r="C72" s="34" t="s">
        <v>107</v>
      </c>
      <c r="D72" s="34">
        <v>8.7646496509610436</v>
      </c>
    </row>
    <row r="73" spans="1:4" x14ac:dyDescent="0.25">
      <c r="A73" s="34" t="s">
        <v>386</v>
      </c>
      <c r="B73" s="34" t="s">
        <v>529</v>
      </c>
      <c r="C73" s="34" t="s">
        <v>457</v>
      </c>
      <c r="D73" s="34">
        <v>7.4102066660427779</v>
      </c>
    </row>
    <row r="74" spans="1:4" x14ac:dyDescent="0.25">
      <c r="A74" s="34" t="s">
        <v>387</v>
      </c>
      <c r="B74" s="34" t="s">
        <v>534</v>
      </c>
      <c r="C74" s="34" t="s">
        <v>479</v>
      </c>
      <c r="D74" s="34">
        <v>7.0745522310377229</v>
      </c>
    </row>
    <row r="75" spans="1:4" x14ac:dyDescent="0.25">
      <c r="A75" s="34" t="s">
        <v>385</v>
      </c>
      <c r="B75" s="34" t="s">
        <v>542</v>
      </c>
      <c r="C75" s="34" t="s">
        <v>512</v>
      </c>
      <c r="D75" s="34">
        <v>13.045754841066771</v>
      </c>
    </row>
    <row r="76" spans="1:4" x14ac:dyDescent="0.25">
      <c r="A76" s="34" t="s">
        <v>386</v>
      </c>
      <c r="B76" s="34" t="s">
        <v>529</v>
      </c>
      <c r="C76" s="34" t="s">
        <v>109</v>
      </c>
      <c r="D76" s="34">
        <v>9.2122009968119762</v>
      </c>
    </row>
    <row r="77" spans="1:4" x14ac:dyDescent="0.25">
      <c r="A77" s="34" t="s">
        <v>388</v>
      </c>
      <c r="B77" s="34" t="s">
        <v>532</v>
      </c>
      <c r="C77" s="34" t="s">
        <v>467</v>
      </c>
      <c r="D77" s="34">
        <v>11.755342847110926</v>
      </c>
    </row>
    <row r="78" spans="1:4" x14ac:dyDescent="0.25">
      <c r="A78" s="34" t="s">
        <v>387</v>
      </c>
      <c r="B78" s="34" t="s">
        <v>533</v>
      </c>
      <c r="C78" s="34" t="s">
        <v>476</v>
      </c>
      <c r="D78" s="34">
        <v>8.5293220948421826</v>
      </c>
    </row>
    <row r="79" spans="1:4" x14ac:dyDescent="0.25">
      <c r="A79" s="34" t="s">
        <v>385</v>
      </c>
      <c r="B79" s="34" t="s">
        <v>543</v>
      </c>
      <c r="C79" s="34" t="s">
        <v>417</v>
      </c>
      <c r="D79" s="34">
        <v>15.044193919929604</v>
      </c>
    </row>
    <row r="80" spans="1:4" x14ac:dyDescent="0.25">
      <c r="A80" s="34" t="s">
        <v>387</v>
      </c>
      <c r="B80" s="34" t="s">
        <v>533</v>
      </c>
      <c r="C80" s="34" t="s">
        <v>418</v>
      </c>
      <c r="D80" s="34">
        <v>9.343608075503365</v>
      </c>
    </row>
    <row r="81" spans="1:4" x14ac:dyDescent="0.25">
      <c r="A81" s="34" t="s">
        <v>386</v>
      </c>
      <c r="B81" s="34" t="s">
        <v>527</v>
      </c>
      <c r="C81" s="34" t="s">
        <v>42</v>
      </c>
      <c r="D81" s="34">
        <v>10.236938935142231</v>
      </c>
    </row>
    <row r="82" spans="1:4" x14ac:dyDescent="0.25">
      <c r="A82" s="34" t="s">
        <v>387</v>
      </c>
      <c r="B82" s="34" t="s">
        <v>533</v>
      </c>
      <c r="C82" s="34" t="s">
        <v>477</v>
      </c>
      <c r="D82" s="34">
        <v>7.9748508411341676</v>
      </c>
    </row>
    <row r="83" spans="1:4" x14ac:dyDescent="0.25">
      <c r="A83" s="34" t="s">
        <v>386</v>
      </c>
      <c r="B83" s="34" t="s">
        <v>527</v>
      </c>
      <c r="C83" s="34" t="s">
        <v>24</v>
      </c>
      <c r="D83" s="34">
        <v>10.86776442818759</v>
      </c>
    </row>
    <row r="84" spans="1:4" x14ac:dyDescent="0.25">
      <c r="A84" s="34" t="s">
        <v>387</v>
      </c>
      <c r="B84" s="34" t="s">
        <v>540</v>
      </c>
      <c r="C84" s="34" t="s">
        <v>502</v>
      </c>
      <c r="D84" s="34">
        <v>10.222549287475616</v>
      </c>
    </row>
    <row r="85" spans="1:4" x14ac:dyDescent="0.25">
      <c r="A85" s="34" t="s">
        <v>385</v>
      </c>
      <c r="B85" s="34" t="s">
        <v>544</v>
      </c>
      <c r="C85" s="34" t="s">
        <v>519</v>
      </c>
      <c r="D85" s="34">
        <v>12.519139783782657</v>
      </c>
    </row>
    <row r="86" spans="1:4" x14ac:dyDescent="0.25">
      <c r="A86" s="34" t="s">
        <v>388</v>
      </c>
      <c r="B86" s="34" t="s">
        <v>531</v>
      </c>
      <c r="C86" s="34" t="s">
        <v>461</v>
      </c>
      <c r="D86" s="34">
        <v>12.252893334537941</v>
      </c>
    </row>
    <row r="87" spans="1:4" x14ac:dyDescent="0.25">
      <c r="A87" s="34" t="s">
        <v>387</v>
      </c>
      <c r="B87" s="34" t="s">
        <v>535</v>
      </c>
      <c r="C87" s="34" t="s">
        <v>484</v>
      </c>
      <c r="D87" s="34">
        <v>11.288575361139651</v>
      </c>
    </row>
    <row r="88" spans="1:4" x14ac:dyDescent="0.25">
      <c r="A88" s="34" t="s">
        <v>386</v>
      </c>
      <c r="B88" s="34" t="s">
        <v>529</v>
      </c>
      <c r="C88" s="34" t="s">
        <v>110</v>
      </c>
      <c r="D88" s="34">
        <v>6.750811702540231</v>
      </c>
    </row>
    <row r="89" spans="1:4" x14ac:dyDescent="0.25">
      <c r="A89" s="34" t="s">
        <v>388</v>
      </c>
      <c r="B89" s="34" t="s">
        <v>532</v>
      </c>
      <c r="C89" s="34" t="s">
        <v>468</v>
      </c>
      <c r="D89" s="34">
        <v>13.769690490919418</v>
      </c>
    </row>
    <row r="90" spans="1:4" x14ac:dyDescent="0.25">
      <c r="A90" s="34" t="s">
        <v>387</v>
      </c>
      <c r="B90" s="34" t="s">
        <v>536</v>
      </c>
      <c r="C90" s="34" t="s">
        <v>490</v>
      </c>
      <c r="D90" s="34">
        <v>7.2920452022168378</v>
      </c>
    </row>
    <row r="91" spans="1:4" x14ac:dyDescent="0.25">
      <c r="A91" s="34" t="s">
        <v>388</v>
      </c>
      <c r="B91" s="34" t="s">
        <v>531</v>
      </c>
      <c r="C91" s="34" t="s">
        <v>462</v>
      </c>
      <c r="D91" s="34">
        <v>6.2340972426219308</v>
      </c>
    </row>
    <row r="92" spans="1:4" x14ac:dyDescent="0.25">
      <c r="A92" s="34" t="s">
        <v>385</v>
      </c>
      <c r="B92" s="34" t="s">
        <v>546</v>
      </c>
      <c r="C92" s="34" t="s">
        <v>526</v>
      </c>
      <c r="D92" s="34">
        <v>12.579102147865234</v>
      </c>
    </row>
    <row r="93" spans="1:4" x14ac:dyDescent="0.25">
      <c r="A93" s="34" t="s">
        <v>385</v>
      </c>
      <c r="B93" s="34" t="s">
        <v>541</v>
      </c>
      <c r="C93" s="34" t="s">
        <v>510</v>
      </c>
      <c r="D93" s="34">
        <v>10.136962407053224</v>
      </c>
    </row>
    <row r="94" spans="1:4" x14ac:dyDescent="0.25">
      <c r="A94" s="34" t="s">
        <v>386</v>
      </c>
      <c r="B94" s="34" t="s">
        <v>530</v>
      </c>
      <c r="C94" s="34" t="s">
        <v>115</v>
      </c>
      <c r="D94" s="34">
        <v>8.4812382774035697</v>
      </c>
    </row>
    <row r="95" spans="1:4" x14ac:dyDescent="0.25">
      <c r="A95" s="34" t="s">
        <v>387</v>
      </c>
      <c r="B95" s="34" t="s">
        <v>537</v>
      </c>
      <c r="C95" s="34" t="s">
        <v>495</v>
      </c>
      <c r="D95" s="34">
        <v>10.017408059413111</v>
      </c>
    </row>
    <row r="96" spans="1:4" x14ac:dyDescent="0.25">
      <c r="A96" s="34" t="s">
        <v>388</v>
      </c>
      <c r="B96" s="34" t="s">
        <v>532</v>
      </c>
      <c r="C96" s="34" t="s">
        <v>469</v>
      </c>
      <c r="D96" s="34">
        <v>14.401149919486823</v>
      </c>
    </row>
    <row r="97" spans="1:4" x14ac:dyDescent="0.25">
      <c r="A97" s="34" t="s">
        <v>387</v>
      </c>
      <c r="B97" s="34" t="s">
        <v>538</v>
      </c>
      <c r="C97" s="34" t="s">
        <v>498</v>
      </c>
      <c r="D97" s="34">
        <v>9.027757028581421</v>
      </c>
    </row>
    <row r="98" spans="1:4" x14ac:dyDescent="0.25">
      <c r="A98" s="34" t="s">
        <v>387</v>
      </c>
      <c r="B98" s="34" t="s">
        <v>540</v>
      </c>
      <c r="C98" s="34" t="s">
        <v>503</v>
      </c>
      <c r="D98" s="34">
        <v>7.0836299345197071</v>
      </c>
    </row>
    <row r="99" spans="1:4" x14ac:dyDescent="0.25">
      <c r="A99" s="34" t="s">
        <v>387</v>
      </c>
      <c r="B99" s="34" t="s">
        <v>534</v>
      </c>
      <c r="C99" s="34" t="s">
        <v>480</v>
      </c>
      <c r="D99" s="34">
        <v>13.932973567431898</v>
      </c>
    </row>
    <row r="100" spans="1:4" x14ac:dyDescent="0.25">
      <c r="A100" s="34" t="s">
        <v>387</v>
      </c>
      <c r="B100" s="34" t="s">
        <v>534</v>
      </c>
      <c r="C100" s="34" t="s">
        <v>38</v>
      </c>
      <c r="D100" s="34">
        <v>8.7838542347367454</v>
      </c>
    </row>
    <row r="101" spans="1:4" x14ac:dyDescent="0.25">
      <c r="A101" s="34" t="s">
        <v>387</v>
      </c>
      <c r="B101" s="34" t="s">
        <v>536</v>
      </c>
      <c r="C101" s="34" t="s">
        <v>491</v>
      </c>
      <c r="D101" s="34">
        <v>7.0142687249479012</v>
      </c>
    </row>
    <row r="102" spans="1:4" x14ac:dyDescent="0.25">
      <c r="A102" s="34" t="s">
        <v>387</v>
      </c>
      <c r="B102" s="34" t="s">
        <v>540</v>
      </c>
      <c r="C102" s="34" t="s">
        <v>504</v>
      </c>
      <c r="D102" s="34">
        <v>10.392345192149934</v>
      </c>
    </row>
    <row r="103" spans="1:4" x14ac:dyDescent="0.25">
      <c r="A103" s="34" t="s">
        <v>387</v>
      </c>
      <c r="B103" s="34" t="s">
        <v>537</v>
      </c>
      <c r="C103" s="34" t="s">
        <v>496</v>
      </c>
      <c r="D103" s="34">
        <v>9.1267349626129359</v>
      </c>
    </row>
    <row r="104" spans="1:4" x14ac:dyDescent="0.25">
      <c r="A104" s="34" t="s">
        <v>387</v>
      </c>
      <c r="B104" s="34" t="s">
        <v>537</v>
      </c>
      <c r="C104" s="34" t="s">
        <v>497</v>
      </c>
      <c r="D104" s="34">
        <v>8.1348200439838614</v>
      </c>
    </row>
    <row r="105" spans="1:4" x14ac:dyDescent="0.25">
      <c r="A105" s="34" t="s">
        <v>387</v>
      </c>
      <c r="B105" s="34" t="s">
        <v>540</v>
      </c>
      <c r="C105" s="34" t="s">
        <v>505</v>
      </c>
      <c r="D105" s="34">
        <v>8.5230909128068824</v>
      </c>
    </row>
    <row r="106" spans="1:4" x14ac:dyDescent="0.25">
      <c r="A106" s="34" t="s">
        <v>385</v>
      </c>
      <c r="B106" s="34" t="s">
        <v>543</v>
      </c>
      <c r="C106" s="34" t="s">
        <v>515</v>
      </c>
      <c r="D106" s="34">
        <v>8.936394493423153</v>
      </c>
    </row>
    <row r="107" spans="1:4" x14ac:dyDescent="0.25">
      <c r="A107" s="34" t="s">
        <v>387</v>
      </c>
      <c r="B107" s="34" t="s">
        <v>540</v>
      </c>
      <c r="C107" s="34" t="s">
        <v>506</v>
      </c>
      <c r="D107" s="34">
        <v>7.5870860741147368</v>
      </c>
    </row>
    <row r="108" spans="1:4" x14ac:dyDescent="0.25">
      <c r="A108" s="34" t="s">
        <v>386</v>
      </c>
      <c r="B108" s="34" t="s">
        <v>527</v>
      </c>
      <c r="C108" s="34" t="s">
        <v>447</v>
      </c>
      <c r="D108" s="34">
        <v>10.761292417990004</v>
      </c>
    </row>
  </sheetData>
  <autoFilter ref="B1:D108">
    <sortState ref="B2:D108">
      <sortCondition ref="B2:B108"/>
    </sortState>
  </autoFilter>
  <sortState ref="A2:D108">
    <sortCondition ref="C2:C10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page 1</vt:lpstr>
      <vt:lpstr>data1</vt:lpstr>
      <vt:lpstr>data2</vt:lpstr>
      <vt:lpstr>data3</vt:lpstr>
      <vt:lpstr>data4</vt:lpstr>
      <vt:lpstr>data5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Utente_locale</dc:creator>
  <cp:lastModifiedBy>Salerno</cp:lastModifiedBy>
  <dcterms:created xsi:type="dcterms:W3CDTF">2019-11-26T11:59:09Z</dcterms:created>
  <dcterms:modified xsi:type="dcterms:W3CDTF">2019-11-27T16:11:45Z</dcterms:modified>
</cp:coreProperties>
</file>