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770" windowHeight="13665"/>
  </bookViews>
  <sheets>
    <sheet name="Povertà R-A, Macro Regione" sheetId="2" r:id="rId1"/>
    <sheet name="DATASET_ISTAT" sheetId="3" r:id="rId2"/>
  </sheets>
  <calcPr calcId="162913"/>
</workbook>
</file>

<file path=xl/calcChain.xml><?xml version="1.0" encoding="utf-8"?>
<calcChain xmlns="http://schemas.openxmlformats.org/spreadsheetml/2006/main">
  <c r="N16" i="2" l="1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N23" i="2"/>
  <c r="O23" i="2"/>
  <c r="P23" i="2"/>
  <c r="M23" i="2"/>
  <c r="M22" i="2"/>
  <c r="M21" i="2"/>
  <c r="M20" i="2"/>
  <c r="M19" i="2"/>
  <c r="M18" i="2"/>
  <c r="M17" i="2"/>
  <c r="M16" i="2"/>
  <c r="O11" i="2"/>
  <c r="N11" i="2"/>
  <c r="M11" i="2"/>
  <c r="L11" i="2"/>
  <c r="D29" i="2" l="1"/>
  <c r="D24" i="2"/>
  <c r="D37" i="2"/>
  <c r="D35" i="2"/>
  <c r="D21" i="2"/>
</calcChain>
</file>

<file path=xl/sharedStrings.xml><?xml version="1.0" encoding="utf-8"?>
<sst xmlns="http://schemas.openxmlformats.org/spreadsheetml/2006/main" count="154" uniqueCount="64">
  <si>
    <t>Italia</t>
  </si>
  <si>
    <t>PIE</t>
  </si>
  <si>
    <t>LIG</t>
  </si>
  <si>
    <t>LOM</t>
  </si>
  <si>
    <t>TTA</t>
  </si>
  <si>
    <t>VEN</t>
  </si>
  <si>
    <t>FVG</t>
  </si>
  <si>
    <t>EMR</t>
  </si>
  <si>
    <t>TOS</t>
  </si>
  <si>
    <t>UMB</t>
  </si>
  <si>
    <t>MAR</t>
  </si>
  <si>
    <t>LAZ</t>
  </si>
  <si>
    <t>ABR</t>
  </si>
  <si>
    <t>MOL</t>
  </si>
  <si>
    <t>CAM</t>
  </si>
  <si>
    <t>PUG</t>
  </si>
  <si>
    <t>BAS</t>
  </si>
  <si>
    <t>CAL</t>
  </si>
  <si>
    <t>SIC</t>
  </si>
  <si>
    <t>SAR</t>
  </si>
  <si>
    <t>famiglie in povertà assoluta (migliaia)</t>
  </si>
  <si>
    <t>famiglie in povertà relativa (migliaia)</t>
  </si>
  <si>
    <t>individui in povertà relativa (migliaia)</t>
  </si>
  <si>
    <t>Nord</t>
  </si>
  <si>
    <t>Centro</t>
  </si>
  <si>
    <t>Mezzogiorno</t>
  </si>
  <si>
    <t>Sud</t>
  </si>
  <si>
    <t>Isole</t>
  </si>
  <si>
    <t>Nord Ovest</t>
  </si>
  <si>
    <t>Nord Est</t>
  </si>
  <si>
    <t>VDA</t>
  </si>
  <si>
    <t>Domande RDC</t>
  </si>
  <si>
    <t>NO</t>
  </si>
  <si>
    <t>NE</t>
  </si>
  <si>
    <t>CE</t>
  </si>
  <si>
    <t>SUD</t>
  </si>
  <si>
    <t>IS</t>
  </si>
  <si>
    <t>Domande di RdC % di:</t>
  </si>
  <si>
    <t>Dataset:Povertà nuove serie</t>
  </si>
  <si>
    <t>Seleziona periodo</t>
  </si>
  <si>
    <t>2017</t>
  </si>
  <si>
    <t>Territorio</t>
  </si>
  <si>
    <t xml:space="preserve">  Nord</t>
  </si>
  <si>
    <t xml:space="preserve">  Nord-ovest</t>
  </si>
  <si>
    <t xml:space="preserve">  Nord-est</t>
  </si>
  <si>
    <t xml:space="preserve">  Centro</t>
  </si>
  <si>
    <t xml:space="preserve">  Mezzogiorno</t>
  </si>
  <si>
    <t xml:space="preserve">  Sud</t>
  </si>
  <si>
    <t xml:space="preserve">  Isole</t>
  </si>
  <si>
    <t>Tipo dato</t>
  </si>
  <si>
    <t/>
  </si>
  <si>
    <t>individui in povertà assoluta (migliaia)</t>
  </si>
  <si>
    <t>Dati estratti il 23 apr 2019 10:47 UTC (GMT) da I.Stat</t>
  </si>
  <si>
    <t>Famiglie in povertà assoluta (migliaia)</t>
  </si>
  <si>
    <t>Famiglie in povertà relativa (migliaia)</t>
  </si>
  <si>
    <t xml:space="preserve">Famiglie in povertà assoluta </t>
  </si>
  <si>
    <t>Famiglie in povertà relativa</t>
  </si>
  <si>
    <t>DATASET INPS</t>
  </si>
  <si>
    <t>Individui in famiglie in povertà assoluta (migliaia)</t>
  </si>
  <si>
    <t>Individui in famiglie in povertà relativa (migliaia)</t>
  </si>
  <si>
    <t>Individui in famiglie in povertà assoluta</t>
  </si>
  <si>
    <t>Individui in famiglie in povertà relativa</t>
  </si>
  <si>
    <t>Domande 
di RdC
 (migliaia)</t>
  </si>
  <si>
    <t>fonte: elab. Reforming su dat INPS e ISTAT, consultati al 23 aprile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</si>
</sst>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75" formatCode="_-* #,##0.0\ _€_-;\-* #,##0.0\ _€_-;_-* &quot;-&quot;??\ _€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9"/>
      <color indexed="18"/>
      <name val="Verdana"/>
      <family val="2"/>
    </font>
    <font>
      <b/>
      <sz val="8"/>
      <color indexed="9"/>
      <name val="Verdana"/>
      <family val="2"/>
    </font>
    <font>
      <sz val="8"/>
      <color indexed="9"/>
      <name val="Verdana"/>
      <family val="2"/>
    </font>
    <font>
      <b/>
      <sz val="8"/>
      <name val="Verdana"/>
      <family val="2"/>
    </font>
    <font>
      <b/>
      <sz val="9"/>
      <color indexed="10"/>
      <name val="Courier New"/>
      <family val="3"/>
    </font>
    <font>
      <sz val="8"/>
      <name val="Verdana"/>
      <family val="2"/>
    </font>
    <font>
      <vertAlign val="superscript"/>
      <sz val="10"/>
      <name val="Verdana"/>
      <family val="2"/>
    </font>
    <font>
      <sz val="8"/>
      <name val="Arial"/>
      <family val="2"/>
    </font>
    <font>
      <u/>
      <sz val="8"/>
      <name val="Verdana"/>
      <family val="2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hair">
        <color rgb="FFFFFFCC"/>
      </right>
      <top style="thin">
        <color rgb="FFC0C0C0"/>
      </top>
      <bottom style="thin">
        <color rgb="FFC0C0C0"/>
      </bottom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/>
      <diagonal/>
    </border>
  </borders>
  <cellStyleXfs count="58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0" borderId="0"/>
  </cellStyleXfs>
  <cellXfs count="53">
    <xf numFmtId="0" fontId="0" fillId="0" borderId="0" xfId="0"/>
    <xf numFmtId="0" fontId="22" fillId="33" borderId="10" xfId="0" applyFont="1" applyFill="1" applyBorder="1" applyAlignment="1">
      <alignment horizontal="center" vertical="center"/>
    </xf>
    <xf numFmtId="164" fontId="21" fillId="33" borderId="10" xfId="1" applyNumberFormat="1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right" vertical="center"/>
    </xf>
    <xf numFmtId="0" fontId="21" fillId="33" borderId="10" xfId="0" applyFont="1" applyFill="1" applyBorder="1" applyAlignment="1">
      <alignment horizontal="center" vertical="center"/>
    </xf>
    <xf numFmtId="164" fontId="22" fillId="33" borderId="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5" borderId="10" xfId="0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/>
    </xf>
    <xf numFmtId="0" fontId="21" fillId="37" borderId="10" xfId="0" applyFont="1" applyFill="1" applyBorder="1" applyAlignment="1">
      <alignment horizontal="center" vertical="center"/>
    </xf>
    <xf numFmtId="0" fontId="21" fillId="38" borderId="10" xfId="0" applyFont="1" applyFill="1" applyBorder="1" applyAlignment="1">
      <alignment horizontal="center" vertical="center"/>
    </xf>
    <xf numFmtId="0" fontId="23" fillId="39" borderId="10" xfId="57" applyFont="1" applyFill="1" applyBorder="1" applyAlignment="1">
      <alignment horizontal="right" vertical="center" wrapText="1"/>
    </xf>
    <xf numFmtId="0" fontId="23" fillId="33" borderId="10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left" wrapText="1"/>
    </xf>
    <xf numFmtId="0" fontId="26" fillId="41" borderId="12" xfId="0" applyFont="1" applyFill="1" applyBorder="1" applyAlignment="1">
      <alignment horizontal="right" vertical="center" wrapText="1"/>
    </xf>
    <xf numFmtId="0" fontId="26" fillId="41" borderId="13" xfId="0" applyFont="1" applyFill="1" applyBorder="1" applyAlignment="1">
      <alignment horizontal="right" vertical="center" wrapText="1"/>
    </xf>
    <xf numFmtId="0" fontId="27" fillId="41" borderId="12" xfId="0" applyFont="1" applyFill="1" applyBorder="1" applyAlignment="1">
      <alignment horizontal="center" vertical="top" wrapText="1"/>
    </xf>
    <xf numFmtId="0" fontId="27" fillId="41" borderId="14" xfId="0" applyFont="1" applyFill="1" applyBorder="1" applyAlignment="1">
      <alignment horizontal="center" vertical="top" wrapText="1"/>
    </xf>
    <xf numFmtId="0" fontId="27" fillId="41" borderId="13" xfId="0" applyFont="1" applyFill="1" applyBorder="1" applyAlignment="1">
      <alignment horizontal="center" vertical="top" wrapText="1"/>
    </xf>
    <xf numFmtId="0" fontId="26" fillId="41" borderId="15" xfId="0" applyFont="1" applyFill="1" applyBorder="1" applyAlignment="1">
      <alignment horizontal="right" vertical="center" wrapText="1"/>
    </xf>
    <xf numFmtId="0" fontId="26" fillId="41" borderId="16" xfId="0" applyFont="1" applyFill="1" applyBorder="1" applyAlignment="1">
      <alignment horizontal="right" vertical="center" wrapText="1"/>
    </xf>
    <xf numFmtId="0" fontId="27" fillId="41" borderId="15" xfId="0" applyFont="1" applyFill="1" applyBorder="1" applyAlignment="1">
      <alignment horizontal="center" vertical="top" wrapText="1"/>
    </xf>
    <xf numFmtId="0" fontId="27" fillId="41" borderId="16" xfId="0" applyFont="1" applyFill="1" applyBorder="1" applyAlignment="1">
      <alignment horizontal="center" vertical="top" wrapText="1"/>
    </xf>
    <xf numFmtId="0" fontId="26" fillId="41" borderId="17" xfId="0" applyFont="1" applyFill="1" applyBorder="1" applyAlignment="1">
      <alignment horizontal="right" vertical="center" wrapText="1"/>
    </xf>
    <xf numFmtId="0" fontId="26" fillId="41" borderId="18" xfId="0" applyFont="1" applyFill="1" applyBorder="1" applyAlignment="1">
      <alignment horizontal="right" vertical="center" wrapText="1"/>
    </xf>
    <xf numFmtId="0" fontId="27" fillId="41" borderId="17" xfId="0" applyFont="1" applyFill="1" applyBorder="1" applyAlignment="1">
      <alignment horizontal="center" vertical="top" wrapText="1"/>
    </xf>
    <xf numFmtId="0" fontId="27" fillId="41" borderId="18" xfId="0" applyFont="1" applyFill="1" applyBorder="1" applyAlignment="1">
      <alignment horizontal="center" vertical="top" wrapText="1"/>
    </xf>
    <xf numFmtId="0" fontId="28" fillId="42" borderId="11" xfId="0" applyFont="1" applyFill="1" applyBorder="1" applyAlignment="1">
      <alignment wrapText="1"/>
    </xf>
    <xf numFmtId="0" fontId="29" fillId="43" borderId="11" xfId="0" applyFont="1" applyFill="1" applyBorder="1" applyAlignment="1">
      <alignment horizontal="center"/>
    </xf>
    <xf numFmtId="0" fontId="29" fillId="43" borderId="12" xfId="0" applyFont="1" applyFill="1" applyBorder="1" applyAlignment="1">
      <alignment horizontal="center"/>
    </xf>
    <xf numFmtId="0" fontId="29" fillId="43" borderId="13" xfId="0" applyFont="1" applyFill="1" applyBorder="1" applyAlignment="1">
      <alignment horizontal="center"/>
    </xf>
    <xf numFmtId="0" fontId="30" fillId="42" borderId="11" xfId="0" applyFont="1" applyFill="1" applyBorder="1" applyAlignment="1">
      <alignment vertical="top" wrapText="1"/>
    </xf>
    <xf numFmtId="0" fontId="31" fillId="0" borderId="19" xfId="0" applyFont="1" applyBorder="1" applyAlignment="1">
      <alignment horizontal="left" wrapText="1"/>
    </xf>
    <xf numFmtId="0" fontId="32" fillId="0" borderId="20" xfId="0" applyNumberFormat="1" applyFont="1" applyBorder="1" applyAlignment="1">
      <alignment horizontal="right"/>
    </xf>
    <xf numFmtId="0" fontId="33" fillId="0" borderId="0" xfId="0" applyFont="1" applyAlignment="1">
      <alignment horizontal="left"/>
    </xf>
    <xf numFmtId="0" fontId="22" fillId="40" borderId="0" xfId="0" applyFont="1" applyFill="1" applyBorder="1" applyAlignment="1">
      <alignment horizontal="center" vertical="center"/>
    </xf>
    <xf numFmtId="0" fontId="24" fillId="40" borderId="0" xfId="0" applyFont="1" applyFill="1" applyBorder="1" applyAlignment="1">
      <alignment horizontal="left" vertical="center"/>
    </xf>
    <xf numFmtId="0" fontId="23" fillId="33" borderId="10" xfId="0" applyFont="1" applyFill="1" applyBorder="1" applyAlignment="1">
      <alignment horizontal="center" vertical="center" wrapText="1"/>
    </xf>
    <xf numFmtId="0" fontId="34" fillId="33" borderId="10" xfId="0" applyFont="1" applyFill="1" applyBorder="1" applyAlignment="1">
      <alignment horizontal="center" vertical="center" wrapText="1"/>
    </xf>
    <xf numFmtId="0" fontId="23" fillId="33" borderId="10" xfId="57" applyFont="1" applyFill="1" applyBorder="1" applyAlignment="1">
      <alignment horizontal="right" vertical="center" wrapText="1"/>
    </xf>
    <xf numFmtId="0" fontId="23" fillId="33" borderId="10" xfId="0" applyFont="1" applyFill="1" applyBorder="1" applyAlignment="1">
      <alignment horizontal="right" vertical="center"/>
    </xf>
    <xf numFmtId="164" fontId="1" fillId="33" borderId="10" xfId="1" applyNumberFormat="1" applyFont="1" applyFill="1" applyBorder="1" applyAlignment="1">
      <alignment horizontal="center" vertical="center"/>
    </xf>
    <xf numFmtId="164" fontId="1" fillId="33" borderId="10" xfId="0" applyNumberFormat="1" applyFont="1" applyFill="1" applyBorder="1" applyAlignment="1">
      <alignment horizontal="right" vertical="center"/>
    </xf>
    <xf numFmtId="164" fontId="18" fillId="39" borderId="10" xfId="1" applyNumberFormat="1" applyFont="1" applyFill="1" applyBorder="1" applyAlignment="1">
      <alignment horizontal="center" vertical="center"/>
    </xf>
    <xf numFmtId="175" fontId="1" fillId="33" borderId="10" xfId="1" applyNumberFormat="1" applyFont="1" applyFill="1" applyBorder="1" applyAlignment="1">
      <alignment vertical="center"/>
    </xf>
    <xf numFmtId="175" fontId="1" fillId="33" borderId="10" xfId="0" applyNumberFormat="1" applyFont="1" applyFill="1" applyBorder="1" applyAlignment="1">
      <alignment vertical="center"/>
    </xf>
    <xf numFmtId="175" fontId="18" fillId="39" borderId="10" xfId="1" applyNumberFormat="1" applyFont="1" applyFill="1" applyBorder="1" applyAlignment="1">
      <alignment vertical="center" wrapText="1"/>
    </xf>
    <xf numFmtId="2" fontId="1" fillId="33" borderId="10" xfId="2" applyNumberFormat="1" applyFont="1" applyFill="1" applyBorder="1" applyAlignment="1">
      <alignment horizontal="center" vertical="center"/>
    </xf>
    <xf numFmtId="2" fontId="18" fillId="39" borderId="10" xfId="2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35" fillId="40" borderId="21" xfId="0" applyFont="1" applyFill="1" applyBorder="1" applyAlignment="1">
      <alignment horizontal="right" vertical="center" textRotation="90" wrapText="1"/>
    </xf>
  </cellXfs>
  <cellStyles count="58">
    <cellStyle name="20% - Colore 1" xfId="21" builtinId="30" customBuiltin="1"/>
    <cellStyle name="20% - Colore 1 2" xfId="45"/>
    <cellStyle name="20% - Colore 2" xfId="25" builtinId="34" customBuiltin="1"/>
    <cellStyle name="20% - Colore 2 2" xfId="47"/>
    <cellStyle name="20% - Colore 3" xfId="29" builtinId="38" customBuiltin="1"/>
    <cellStyle name="20% - Colore 3 2" xfId="49"/>
    <cellStyle name="20% - Colore 4" xfId="33" builtinId="42" customBuiltin="1"/>
    <cellStyle name="20% - Colore 4 2" xfId="51"/>
    <cellStyle name="20% - Colore 5" xfId="37" builtinId="46" customBuiltin="1"/>
    <cellStyle name="20% - Colore 5 2" xfId="53"/>
    <cellStyle name="20% - Colore 6" xfId="41" builtinId="50" customBuiltin="1"/>
    <cellStyle name="20% - Colore 6 2" xfId="55"/>
    <cellStyle name="40% - Colore 1" xfId="22" builtinId="31" customBuiltin="1"/>
    <cellStyle name="40% - Colore 1 2" xfId="46"/>
    <cellStyle name="40% - Colore 2" xfId="26" builtinId="35" customBuiltin="1"/>
    <cellStyle name="40% - Colore 2 2" xfId="48"/>
    <cellStyle name="40% - Colore 3" xfId="30" builtinId="39" customBuiltin="1"/>
    <cellStyle name="40% - Colore 3 2" xfId="50"/>
    <cellStyle name="40% - Colore 4" xfId="34" builtinId="43" customBuiltin="1"/>
    <cellStyle name="40% - Colore 4 2" xfId="52"/>
    <cellStyle name="40% - Colore 5" xfId="38" builtinId="47" customBuiltin="1"/>
    <cellStyle name="40% - Colore 5 2" xfId="54"/>
    <cellStyle name="40% - Colore 6" xfId="42" builtinId="51" customBuiltin="1"/>
    <cellStyle name="40% - Colore 6 2" xfId="56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Migliaia" xfId="1" builtinId="3"/>
    <cellStyle name="Neutrale" xfId="10" builtinId="28" customBuiltin="1"/>
    <cellStyle name="Normale" xfId="0" builtinId="0" customBuiltin="1"/>
    <cellStyle name="Normale 2" xfId="57"/>
    <cellStyle name="Nota" xfId="17" builtinId="10" customBuiltin="1"/>
    <cellStyle name="Nota 2" xfId="44"/>
    <cellStyle name="Output" xfId="12" builtinId="21" customBuiltin="1"/>
    <cellStyle name="Percentuale" xfId="2" builtinId="5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25098018328318E-2"/>
          <c:y val="3.0150162782239868E-2"/>
          <c:w val="0.93283976481519293"/>
          <c:h val="0.810356192955012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'Povertà R-A, Macro Regione'!$M$14:$M$15</c:f>
              <c:strCache>
                <c:ptCount val="2"/>
                <c:pt idx="0">
                  <c:v>Domande di RdC % di:</c:v>
                </c:pt>
                <c:pt idx="1">
                  <c:v>Famiglie in povertà assoluta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Regione'!$K$16:$K$23</c15:sqref>
                  </c15:fullRef>
                </c:ext>
              </c:extLst>
              <c:f>('Povertà R-A, Macro Regione'!$K$18:$K$19,'Povertà R-A, Macro Regione'!$K$22:$K$23)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Regione'!$M$16:$M$23</c15:sqref>
                  </c15:fullRef>
                </c:ext>
              </c:extLst>
              <c:f>('Povertà R-A, Macro Regione'!$M$18:$M$19,'Povertà R-A, Macro Regione'!$M$22:$M$23)</c:f>
              <c:numCache>
                <c:formatCode>0.00</c:formatCode>
                <c:ptCount val="4"/>
                <c:pt idx="0">
                  <c:v>31.205891238670695</c:v>
                </c:pt>
                <c:pt idx="1">
                  <c:v>49.229889298892992</c:v>
                </c:pt>
                <c:pt idx="2">
                  <c:v>55.252307692307689</c:v>
                </c:pt>
                <c:pt idx="3">
                  <c:v>45.381214848143983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7-4C1D-9DF6-E236BBF792F9}"/>
            </c:ext>
          </c:extLst>
        </c:ser>
        <c:ser>
          <c:idx val="1"/>
          <c:order val="1"/>
          <c:tx>
            <c:strRef>
              <c:f>'Povertà R-A, Macro Regione'!$N$14:$N$15</c:f>
              <c:strCache>
                <c:ptCount val="2"/>
                <c:pt idx="0">
                  <c:v>Domande di RdC % di:</c:v>
                </c:pt>
                <c:pt idx="1">
                  <c:v>Famiglie in povertà relativa</c:v>
                </c:pt>
              </c:strCache>
            </c:strRef>
          </c:tx>
          <c:spPr>
            <a:solidFill>
              <a:srgbClr val="C00000">
                <a:alpha val="57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Regione'!$K$16:$K$23</c15:sqref>
                  </c15:fullRef>
                </c:ext>
              </c:extLst>
              <c:f>('Povertà R-A, Macro Regione'!$K$18:$K$19,'Povertà R-A, Macro Regione'!$K$22:$K$23)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Regione'!$N$16:$N$23</c15:sqref>
                  </c15:fullRef>
                </c:ext>
              </c:extLst>
              <c:f>('Povertà R-A, Macro Regione'!$N$18:$N$19,'Povertà R-A, Macro Regione'!$N$22:$N$23)</c:f>
              <c:numCache>
                <c:formatCode>0.00</c:formatCode>
                <c:ptCount val="4"/>
                <c:pt idx="0">
                  <c:v>28.454958677685948</c:v>
                </c:pt>
                <c:pt idx="1">
                  <c:v>31.993525179856121</c:v>
                </c:pt>
                <c:pt idx="2">
                  <c:v>23.021794871794874</c:v>
                </c:pt>
                <c:pt idx="3">
                  <c:v>25.445537685272786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37-4C1D-9DF6-E236BBF792F9}"/>
            </c:ext>
          </c:extLst>
        </c:ser>
        <c:ser>
          <c:idx val="2"/>
          <c:order val="2"/>
          <c:tx>
            <c:strRef>
              <c:f>'Povertà R-A, Macro Regione'!$O$14:$O$15</c:f>
              <c:strCache>
                <c:ptCount val="2"/>
                <c:pt idx="0">
                  <c:v>Domande di RdC % di:</c:v>
                </c:pt>
                <c:pt idx="1">
                  <c:v>Individui in famiglie in povertà assoluta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Regione'!$K$16:$K$23</c15:sqref>
                  </c15:fullRef>
                </c:ext>
              </c:extLst>
              <c:f>('Povertà R-A, Macro Regione'!$K$18:$K$19,'Povertà R-A, Macro Regione'!$K$22:$K$23)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Regione'!$O$16:$O$23</c15:sqref>
                  </c15:fullRef>
                </c:ext>
              </c:extLst>
              <c:f>('Povertà R-A, Macro Regione'!$O$18:$O$19,'Povertà R-A, Macro Regione'!$O$22:$O$23)</c:f>
              <c:numCache>
                <c:formatCode>0.00</c:formatCode>
                <c:ptCount val="4"/>
                <c:pt idx="0">
                  <c:v>10.714885892116182</c:v>
                </c:pt>
                <c:pt idx="1">
                  <c:v>17.303891050583658</c:v>
                </c:pt>
                <c:pt idx="2">
                  <c:v>19.791521831284442</c:v>
                </c:pt>
                <c:pt idx="3">
                  <c:v>15.952510873863188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7-4C1D-9DF6-E236BBF792F9}"/>
            </c:ext>
          </c:extLst>
        </c:ser>
        <c:ser>
          <c:idx val="3"/>
          <c:order val="3"/>
          <c:tx>
            <c:strRef>
              <c:f>'Povertà R-A, Macro Regione'!$P$14:$P$15</c:f>
              <c:strCache>
                <c:ptCount val="2"/>
                <c:pt idx="0">
                  <c:v>Domande di RdC % di:</c:v>
                </c:pt>
                <c:pt idx="1">
                  <c:v>Individui in famiglie in povertà relativa</c:v>
                </c:pt>
              </c:strCache>
            </c:strRef>
          </c:tx>
          <c:spPr>
            <a:solidFill>
              <a:srgbClr val="C00000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'Povertà R-A, Macro Regione'!$K$16:$K$23</c15:sqref>
                  </c15:fullRef>
                </c:ext>
              </c:extLst>
              <c:f>('Povertà R-A, Macro Regione'!$K$18:$K$19,'Povertà R-A, Macro Regione'!$K$22:$K$23)</c:f>
              <c:strCache>
                <c:ptCount val="4"/>
                <c:pt idx="0">
                  <c:v>Nord</c:v>
                </c:pt>
                <c:pt idx="1">
                  <c:v>Centro</c:v>
                </c:pt>
                <c:pt idx="2">
                  <c:v>Mezzogiorno</c:v>
                </c:pt>
                <c:pt idx="3">
                  <c:v>Italia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'Povertà R-A, Macro Regione'!$P$16:$P$23</c15:sqref>
                  </c15:fullRef>
                </c:ext>
              </c:extLst>
              <c:f>('Povertà R-A, Macro Regione'!$P$18:$P$19,'Povertà R-A, Macro Regione'!$P$22:$P$23)</c:f>
              <c:numCache>
                <c:formatCode>0.00</c:formatCode>
                <c:ptCount val="4"/>
                <c:pt idx="0">
                  <c:v>9.1246908127208481</c:v>
                </c:pt>
                <c:pt idx="1">
                  <c:v>10.563182897862234</c:v>
                </c:pt>
                <c:pt idx="2">
                  <c:v>7.9918178705922633</c:v>
                </c:pt>
                <c:pt idx="3">
                  <c:v>8.6122104813747455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37-4C1D-9DF6-E236BBF79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809336"/>
        <c:axId val="502808024"/>
      </c:barChart>
      <c:catAx>
        <c:axId val="50280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808024"/>
        <c:crosses val="autoZero"/>
        <c:auto val="1"/>
        <c:lblAlgn val="ctr"/>
        <c:lblOffset val="100"/>
        <c:noMultiLvlLbl val="0"/>
      </c:catAx>
      <c:valAx>
        <c:axId val="50280802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28093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371096651250243E-3"/>
          <c:y val="0.91485757101731235"/>
          <c:w val="0.98853843945944175"/>
          <c:h val="7.1786836328263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285749</xdr:colOff>
      <xdr:row>1</xdr:row>
      <xdr:rowOff>28575</xdr:rowOff>
    </xdr:from>
    <xdr:to>
      <xdr:col>31</xdr:col>
      <xdr:colOff>47624</xdr:colOff>
      <xdr:row>19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606425</xdr:colOff>
      <xdr:row>19</xdr:row>
      <xdr:rowOff>9524</xdr:rowOff>
    </xdr:from>
    <xdr:to>
      <xdr:col>19</xdr:col>
      <xdr:colOff>292989</xdr:colOff>
      <xdr:row>51</xdr:row>
      <xdr:rowOff>113013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4825" y="3629024"/>
          <a:ext cx="11021314" cy="6199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dativ7b.istat.it/index.aspx?DatasetCode=DCCV_POVERTA" TargetMode="External"/><Relationship Id="rId1" Type="http://schemas.openxmlformats.org/officeDocument/2006/relationships/hyperlink" Target="http://dati.istat.it/OECDStat_Metadata/ShowMetadata.ashx?Dataset=DCCV_POVERTA&amp;ShowOnWeb=true&amp;Lang=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79"/>
  <sheetViews>
    <sheetView showGridLines="0" tabSelected="1" topLeftCell="G2" workbookViewId="0">
      <selection activeCell="U22" sqref="U22"/>
    </sheetView>
  </sheetViews>
  <sheetFormatPr defaultRowHeight="12.75" x14ac:dyDescent="0.2"/>
  <cols>
    <col min="1" max="1" width="9.140625" style="4"/>
    <col min="2" max="2" width="25" style="4" customWidth="1"/>
    <col min="3" max="5" width="14.5703125" style="4" customWidth="1"/>
    <col min="6" max="9" width="9.140625" style="4"/>
    <col min="10" max="10" width="3.7109375" style="4" customWidth="1"/>
    <col min="11" max="16" width="11.42578125" style="4" customWidth="1"/>
    <col min="17" max="17" width="3.7109375" style="4" customWidth="1"/>
    <col min="18" max="23" width="11.42578125" style="4" customWidth="1"/>
    <col min="24" max="16384" width="9.140625" style="4"/>
  </cols>
  <sheetData>
    <row r="1" spans="1:19" ht="74.25" hidden="1" customHeight="1" x14ac:dyDescent="0.2"/>
    <row r="2" spans="1:19" ht="12.75" customHeight="1" x14ac:dyDescent="0.2">
      <c r="J2" s="37"/>
      <c r="K2" s="37"/>
      <c r="L2" s="37"/>
      <c r="M2" s="37"/>
      <c r="N2" s="37"/>
      <c r="O2" s="37"/>
      <c r="P2" s="37"/>
      <c r="Q2" s="37"/>
    </row>
    <row r="3" spans="1:19" ht="66.75" customHeight="1" x14ac:dyDescent="0.2">
      <c r="J3" s="37"/>
      <c r="K3" s="3">
        <v>2017</v>
      </c>
      <c r="L3" s="3" t="s">
        <v>53</v>
      </c>
      <c r="M3" s="3" t="s">
        <v>54</v>
      </c>
      <c r="N3" s="3" t="s">
        <v>58</v>
      </c>
      <c r="O3" s="3" t="s">
        <v>59</v>
      </c>
      <c r="P3" s="52" t="s">
        <v>63</v>
      </c>
      <c r="Q3" s="37"/>
    </row>
    <row r="4" spans="1:19" s="5" customFormat="1" ht="20.25" customHeight="1" x14ac:dyDescent="0.2">
      <c r="I4" s="4"/>
      <c r="J4" s="37"/>
      <c r="K4" s="41" t="s">
        <v>28</v>
      </c>
      <c r="L4" s="43">
        <v>417</v>
      </c>
      <c r="M4" s="43">
        <v>446</v>
      </c>
      <c r="N4" s="43">
        <v>1213</v>
      </c>
      <c r="O4" s="43">
        <v>1406</v>
      </c>
      <c r="P4" s="52"/>
      <c r="Q4" s="37"/>
    </row>
    <row r="5" spans="1:19" s="5" customFormat="1" ht="20.25" customHeight="1" x14ac:dyDescent="0.2">
      <c r="I5" s="4"/>
      <c r="J5" s="37"/>
      <c r="K5" s="41" t="s">
        <v>29</v>
      </c>
      <c r="L5" s="43">
        <v>245</v>
      </c>
      <c r="M5" s="43">
        <v>280</v>
      </c>
      <c r="N5" s="43">
        <v>715</v>
      </c>
      <c r="O5" s="43">
        <v>858</v>
      </c>
      <c r="P5" s="52"/>
      <c r="Q5" s="37"/>
    </row>
    <row r="6" spans="1:19" s="5" customFormat="1" ht="20.25" customHeight="1" x14ac:dyDescent="0.2">
      <c r="I6" s="4"/>
      <c r="J6" s="37"/>
      <c r="K6" s="42" t="s">
        <v>23</v>
      </c>
      <c r="L6" s="44">
        <v>662</v>
      </c>
      <c r="M6" s="44">
        <v>726</v>
      </c>
      <c r="N6" s="44">
        <v>1928</v>
      </c>
      <c r="O6" s="44">
        <v>2264</v>
      </c>
      <c r="P6" s="52"/>
      <c r="Q6" s="37"/>
    </row>
    <row r="7" spans="1:19" s="5" customFormat="1" ht="20.25" customHeight="1" x14ac:dyDescent="0.2">
      <c r="I7" s="4"/>
      <c r="J7" s="37"/>
      <c r="K7" s="41" t="s">
        <v>24</v>
      </c>
      <c r="L7" s="43">
        <v>271</v>
      </c>
      <c r="M7" s="43">
        <v>417</v>
      </c>
      <c r="N7" s="43">
        <v>771</v>
      </c>
      <c r="O7" s="43">
        <v>1263</v>
      </c>
      <c r="P7" s="52"/>
      <c r="Q7" s="37"/>
    </row>
    <row r="8" spans="1:19" s="5" customFormat="1" ht="20.25" customHeight="1" x14ac:dyDescent="0.2">
      <c r="I8" s="4"/>
      <c r="J8" s="37"/>
      <c r="K8" s="41" t="s">
        <v>26</v>
      </c>
      <c r="L8" s="43">
        <v>559</v>
      </c>
      <c r="M8" s="43">
        <v>1317</v>
      </c>
      <c r="N8" s="43">
        <v>1515</v>
      </c>
      <c r="O8" s="43">
        <v>3787</v>
      </c>
      <c r="P8" s="52"/>
      <c r="Q8" s="37"/>
    </row>
    <row r="9" spans="1:19" s="5" customFormat="1" ht="20.25" customHeight="1" x14ac:dyDescent="0.2">
      <c r="I9" s="4"/>
      <c r="J9" s="37"/>
      <c r="K9" s="41" t="s">
        <v>27</v>
      </c>
      <c r="L9" s="43">
        <v>286</v>
      </c>
      <c r="M9" s="43">
        <v>711</v>
      </c>
      <c r="N9" s="43">
        <v>844</v>
      </c>
      <c r="O9" s="43">
        <v>2055</v>
      </c>
      <c r="P9" s="52"/>
      <c r="Q9" s="37"/>
    </row>
    <row r="10" spans="1:19" s="5" customFormat="1" ht="20.25" customHeight="1" x14ac:dyDescent="0.2">
      <c r="I10" s="4"/>
      <c r="J10" s="37"/>
      <c r="K10" s="42" t="s">
        <v>25</v>
      </c>
      <c r="L10" s="44">
        <v>845</v>
      </c>
      <c r="M10" s="44">
        <v>2028</v>
      </c>
      <c r="N10" s="44">
        <v>2359</v>
      </c>
      <c r="O10" s="44">
        <v>5842</v>
      </c>
      <c r="P10" s="52"/>
      <c r="Q10" s="37"/>
    </row>
    <row r="11" spans="1:19" s="5" customFormat="1" ht="20.25" customHeight="1" x14ac:dyDescent="0.2">
      <c r="I11" s="4"/>
      <c r="J11" s="37"/>
      <c r="K11" s="13" t="s">
        <v>0</v>
      </c>
      <c r="L11" s="45">
        <f>L6+L7+L10</f>
        <v>1778</v>
      </c>
      <c r="M11" s="45">
        <f>M6+M7+M10</f>
        <v>3171</v>
      </c>
      <c r="N11" s="45">
        <f>N6+N7+N10</f>
        <v>5058</v>
      </c>
      <c r="O11" s="45">
        <f>O6+O7+O10</f>
        <v>9369</v>
      </c>
      <c r="P11" s="52"/>
      <c r="Q11" s="37"/>
    </row>
    <row r="12" spans="1:19" ht="20.25" customHeight="1" x14ac:dyDescent="0.2">
      <c r="J12" s="37"/>
      <c r="K12" s="38"/>
      <c r="L12" s="37"/>
      <c r="M12" s="37"/>
      <c r="N12" s="37"/>
      <c r="O12" s="37"/>
      <c r="P12" s="37"/>
      <c r="Q12" s="37"/>
    </row>
    <row r="13" spans="1:19" ht="20.25" customHeight="1" x14ac:dyDescent="0.2">
      <c r="J13" s="37"/>
      <c r="K13" s="37"/>
      <c r="L13" s="37"/>
      <c r="M13" s="37"/>
      <c r="N13" s="37"/>
      <c r="O13" s="37"/>
      <c r="P13" s="37"/>
      <c r="Q13" s="37"/>
    </row>
    <row r="14" spans="1:19" ht="20.25" customHeight="1" x14ac:dyDescent="0.2">
      <c r="J14" s="37"/>
      <c r="K14" s="37"/>
      <c r="L14" s="39" t="s">
        <v>62</v>
      </c>
      <c r="M14" s="14" t="s">
        <v>37</v>
      </c>
      <c r="N14" s="14"/>
      <c r="O14" s="14"/>
      <c r="P14" s="14"/>
      <c r="Q14" s="37"/>
    </row>
    <row r="15" spans="1:19" ht="61.5" customHeight="1" x14ac:dyDescent="0.2">
      <c r="A15" s="51" t="s">
        <v>57</v>
      </c>
      <c r="B15" s="51"/>
      <c r="C15" s="51"/>
      <c r="J15" s="37"/>
      <c r="K15" s="37"/>
      <c r="L15" s="39"/>
      <c r="M15" s="40" t="s">
        <v>55</v>
      </c>
      <c r="N15" s="40" t="s">
        <v>56</v>
      </c>
      <c r="O15" s="40" t="s">
        <v>60</v>
      </c>
      <c r="P15" s="40" t="s">
        <v>61</v>
      </c>
      <c r="Q15" s="37"/>
      <c r="S15" s="7"/>
    </row>
    <row r="16" spans="1:19" ht="20.25" customHeight="1" x14ac:dyDescent="0.2">
      <c r="J16" s="37"/>
      <c r="K16" s="41" t="s">
        <v>28</v>
      </c>
      <c r="L16" s="46">
        <v>134.16300000000001</v>
      </c>
      <c r="M16" s="49">
        <f>$L$16/L4*100</f>
        <v>32.173381294964031</v>
      </c>
      <c r="N16" s="49">
        <f t="shared" ref="N16:P16" si="0">$L$16/M4*100</f>
        <v>30.081390134529151</v>
      </c>
      <c r="O16" s="49">
        <f t="shared" si="0"/>
        <v>11.060428689200331</v>
      </c>
      <c r="P16" s="49">
        <f t="shared" si="0"/>
        <v>9.5421763869132299</v>
      </c>
      <c r="Q16" s="37"/>
      <c r="S16" s="7"/>
    </row>
    <row r="17" spans="1:19" ht="20.25" customHeight="1" x14ac:dyDescent="0.2">
      <c r="C17" s="1" t="s">
        <v>31</v>
      </c>
      <c r="J17" s="37"/>
      <c r="K17" s="41" t="s">
        <v>29</v>
      </c>
      <c r="L17" s="46">
        <v>72.42</v>
      </c>
      <c r="M17" s="49">
        <f>$L$17/L5*100</f>
        <v>29.559183673469384</v>
      </c>
      <c r="N17" s="49">
        <f t="shared" ref="N17:P17" si="1">$L$17/M5*100</f>
        <v>25.864285714285717</v>
      </c>
      <c r="O17" s="49">
        <f t="shared" si="1"/>
        <v>10.128671328671329</v>
      </c>
      <c r="P17" s="49">
        <f t="shared" si="1"/>
        <v>8.44055944055944</v>
      </c>
      <c r="Q17" s="37"/>
      <c r="S17" s="7"/>
    </row>
    <row r="18" spans="1:19" ht="20.25" customHeight="1" x14ac:dyDescent="0.2">
      <c r="A18" s="1" t="s">
        <v>32</v>
      </c>
      <c r="B18" s="6" t="s">
        <v>1</v>
      </c>
      <c r="C18" s="2">
        <v>45876</v>
      </c>
      <c r="J18" s="37"/>
      <c r="K18" s="42" t="s">
        <v>23</v>
      </c>
      <c r="L18" s="47">
        <v>206.583</v>
      </c>
      <c r="M18" s="49">
        <f>$L$18/L6*100</f>
        <v>31.205891238670695</v>
      </c>
      <c r="N18" s="49">
        <f t="shared" ref="N18:P18" si="2">$L$18/M6*100</f>
        <v>28.454958677685948</v>
      </c>
      <c r="O18" s="49">
        <f t="shared" si="2"/>
        <v>10.714885892116182</v>
      </c>
      <c r="P18" s="49">
        <f t="shared" si="2"/>
        <v>9.1246908127208481</v>
      </c>
      <c r="Q18" s="37"/>
      <c r="S18" s="7"/>
    </row>
    <row r="19" spans="1:19" ht="20.25" customHeight="1" x14ac:dyDescent="0.2">
      <c r="A19" s="1" t="s">
        <v>32</v>
      </c>
      <c r="B19" s="6" t="s">
        <v>30</v>
      </c>
      <c r="C19" s="2">
        <v>1031</v>
      </c>
      <c r="J19" s="37"/>
      <c r="K19" s="41" t="s">
        <v>24</v>
      </c>
      <c r="L19" s="46">
        <v>133.41300000000001</v>
      </c>
      <c r="M19" s="49">
        <f>$L$19/L7*100</f>
        <v>49.229889298892992</v>
      </c>
      <c r="N19" s="49">
        <f t="shared" ref="N19:P19" si="3">$L$19/M7*100</f>
        <v>31.993525179856121</v>
      </c>
      <c r="O19" s="49">
        <f t="shared" si="3"/>
        <v>17.303891050583658</v>
      </c>
      <c r="P19" s="49">
        <f t="shared" si="3"/>
        <v>10.563182897862234</v>
      </c>
      <c r="Q19" s="37"/>
      <c r="S19" s="7"/>
    </row>
    <row r="20" spans="1:19" ht="20.25" customHeight="1" x14ac:dyDescent="0.2">
      <c r="A20" s="1" t="s">
        <v>32</v>
      </c>
      <c r="B20" s="6" t="s">
        <v>2</v>
      </c>
      <c r="C20" s="2">
        <v>15946</v>
      </c>
      <c r="J20" s="37"/>
      <c r="K20" s="41" t="s">
        <v>26</v>
      </c>
      <c r="L20" s="46">
        <v>299.79700000000003</v>
      </c>
      <c r="M20" s="49">
        <f>$L$20/L8*100</f>
        <v>53.630948121645808</v>
      </c>
      <c r="N20" s="49">
        <f t="shared" ref="N20:P20" si="4">$L$20/M8*100</f>
        <v>22.763629460895977</v>
      </c>
      <c r="O20" s="49">
        <f t="shared" si="4"/>
        <v>19.788580858085812</v>
      </c>
      <c r="P20" s="49">
        <f t="shared" si="4"/>
        <v>7.9164774227620818</v>
      </c>
      <c r="Q20" s="37"/>
      <c r="S20" s="7"/>
    </row>
    <row r="21" spans="1:19" ht="20.25" customHeight="1" x14ac:dyDescent="0.2">
      <c r="A21" s="1" t="s">
        <v>32</v>
      </c>
      <c r="B21" s="6" t="s">
        <v>3</v>
      </c>
      <c r="C21" s="2">
        <v>71310</v>
      </c>
      <c r="D21" s="7">
        <f>SUM(C18:C21)</f>
        <v>134163</v>
      </c>
      <c r="J21" s="37"/>
      <c r="K21" s="41" t="s">
        <v>27</v>
      </c>
      <c r="L21" s="46">
        <v>167.08500000000001</v>
      </c>
      <c r="M21" s="49">
        <f>$L$21/L9*100</f>
        <v>58.421328671328673</v>
      </c>
      <c r="N21" s="49">
        <f t="shared" ref="N21:P21" si="5">$L$21/M9*100</f>
        <v>23.5</v>
      </c>
      <c r="O21" s="49">
        <f t="shared" si="5"/>
        <v>19.7968009478673</v>
      </c>
      <c r="P21" s="49">
        <f t="shared" si="5"/>
        <v>8.13065693430657</v>
      </c>
      <c r="Q21" s="37"/>
      <c r="S21" s="7"/>
    </row>
    <row r="22" spans="1:19" ht="20.25" customHeight="1" x14ac:dyDescent="0.2">
      <c r="A22" s="1" t="s">
        <v>33</v>
      </c>
      <c r="B22" s="6" t="s">
        <v>4</v>
      </c>
      <c r="C22" s="2">
        <v>2765</v>
      </c>
      <c r="J22" s="37"/>
      <c r="K22" s="42" t="s">
        <v>25</v>
      </c>
      <c r="L22" s="47">
        <v>466.88200000000001</v>
      </c>
      <c r="M22" s="49">
        <f>$L$22/L10*100</f>
        <v>55.252307692307689</v>
      </c>
      <c r="N22" s="49">
        <f t="shared" ref="N22:P22" si="6">$L$22/M10*100</f>
        <v>23.021794871794874</v>
      </c>
      <c r="O22" s="49">
        <f t="shared" si="6"/>
        <v>19.791521831284442</v>
      </c>
      <c r="P22" s="49">
        <f t="shared" si="6"/>
        <v>7.9918178705922633</v>
      </c>
      <c r="Q22" s="37"/>
      <c r="S22" s="7"/>
    </row>
    <row r="23" spans="1:19" ht="20.25" customHeight="1" x14ac:dyDescent="0.2">
      <c r="A23" s="1" t="s">
        <v>33</v>
      </c>
      <c r="B23" s="6" t="s">
        <v>5</v>
      </c>
      <c r="C23" s="2">
        <v>27248</v>
      </c>
      <c r="J23" s="37"/>
      <c r="K23" s="13" t="s">
        <v>0</v>
      </c>
      <c r="L23" s="48">
        <v>806.87800000000004</v>
      </c>
      <c r="M23" s="50">
        <f>$L$23/L11*100</f>
        <v>45.381214848143983</v>
      </c>
      <c r="N23" s="50">
        <f t="shared" ref="N23:P23" si="7">$L$23/M11*100</f>
        <v>25.445537685272786</v>
      </c>
      <c r="O23" s="50">
        <f t="shared" si="7"/>
        <v>15.952510873863188</v>
      </c>
      <c r="P23" s="50">
        <f t="shared" si="7"/>
        <v>8.6122104813747455</v>
      </c>
      <c r="Q23" s="37"/>
      <c r="S23" s="7"/>
    </row>
    <row r="24" spans="1:19" ht="20.25" customHeight="1" x14ac:dyDescent="0.2">
      <c r="A24" s="1" t="s">
        <v>33</v>
      </c>
      <c r="B24" s="6" t="s">
        <v>6</v>
      </c>
      <c r="C24" s="2">
        <v>9905</v>
      </c>
      <c r="D24" s="7">
        <f>SUM(C22:C25)</f>
        <v>72420</v>
      </c>
      <c r="J24" s="37"/>
      <c r="K24" s="38"/>
      <c r="L24" s="37"/>
      <c r="M24" s="37"/>
      <c r="N24" s="37"/>
      <c r="O24" s="37"/>
      <c r="P24" s="37"/>
      <c r="Q24" s="37"/>
      <c r="S24" s="7"/>
    </row>
    <row r="25" spans="1:19" ht="20.25" customHeight="1" x14ac:dyDescent="0.2">
      <c r="A25" s="1" t="s">
        <v>33</v>
      </c>
      <c r="B25" s="6" t="s">
        <v>7</v>
      </c>
      <c r="C25" s="2">
        <v>32502</v>
      </c>
    </row>
    <row r="26" spans="1:19" ht="20.25" customHeight="1" x14ac:dyDescent="0.2">
      <c r="A26" s="1" t="s">
        <v>34</v>
      </c>
      <c r="B26" s="6" t="s">
        <v>8</v>
      </c>
      <c r="C26" s="2">
        <v>35653</v>
      </c>
    </row>
    <row r="27" spans="1:19" ht="20.25" customHeight="1" x14ac:dyDescent="0.2">
      <c r="A27" s="1" t="s">
        <v>34</v>
      </c>
      <c r="B27" s="6" t="s">
        <v>9</v>
      </c>
      <c r="C27" s="2">
        <v>9200</v>
      </c>
    </row>
    <row r="28" spans="1:19" ht="20.25" customHeight="1" x14ac:dyDescent="0.2">
      <c r="A28" s="1" t="s">
        <v>34</v>
      </c>
      <c r="B28" s="6" t="s">
        <v>10</v>
      </c>
      <c r="C28" s="2">
        <v>14699</v>
      </c>
    </row>
    <row r="29" spans="1:19" ht="20.25" customHeight="1" x14ac:dyDescent="0.2">
      <c r="A29" s="1" t="s">
        <v>34</v>
      </c>
      <c r="B29" s="6" t="s">
        <v>11</v>
      </c>
      <c r="C29" s="2">
        <v>73861</v>
      </c>
      <c r="D29" s="7">
        <f>SUM(C26:C29)</f>
        <v>133413</v>
      </c>
    </row>
    <row r="30" spans="1:19" ht="20.25" customHeight="1" x14ac:dyDescent="0.2">
      <c r="A30" s="1" t="s">
        <v>35</v>
      </c>
      <c r="B30" s="6" t="s">
        <v>12</v>
      </c>
      <c r="C30" s="2">
        <v>19110</v>
      </c>
    </row>
    <row r="31" spans="1:19" ht="20.25" customHeight="1" x14ac:dyDescent="0.2">
      <c r="A31" s="1" t="s">
        <v>35</v>
      </c>
      <c r="B31" s="6" t="s">
        <v>13</v>
      </c>
      <c r="C31" s="2">
        <v>5221</v>
      </c>
    </row>
    <row r="32" spans="1:19" ht="20.25" customHeight="1" x14ac:dyDescent="0.2">
      <c r="A32" s="1" t="s">
        <v>35</v>
      </c>
      <c r="B32" s="6" t="s">
        <v>14</v>
      </c>
      <c r="C32" s="2">
        <v>137206</v>
      </c>
    </row>
    <row r="33" spans="1:4" ht="20.25" customHeight="1" x14ac:dyDescent="0.2">
      <c r="A33" s="1" t="s">
        <v>35</v>
      </c>
      <c r="B33" s="6" t="s">
        <v>15</v>
      </c>
      <c r="C33" s="2">
        <v>71535</v>
      </c>
    </row>
    <row r="34" spans="1:4" ht="20.25" customHeight="1" x14ac:dyDescent="0.2">
      <c r="A34" s="1" t="s">
        <v>35</v>
      </c>
      <c r="B34" s="6" t="s">
        <v>16</v>
      </c>
      <c r="C34" s="2">
        <v>9854</v>
      </c>
    </row>
    <row r="35" spans="1:4" ht="20.25" customHeight="1" x14ac:dyDescent="0.2">
      <c r="A35" s="1" t="s">
        <v>35</v>
      </c>
      <c r="B35" s="6" t="s">
        <v>17</v>
      </c>
      <c r="C35" s="2">
        <v>56871</v>
      </c>
      <c r="D35" s="7">
        <f>SUM(C30:C35)</f>
        <v>299797</v>
      </c>
    </row>
    <row r="36" spans="1:4" ht="20.25" customHeight="1" x14ac:dyDescent="0.2">
      <c r="A36" s="1" t="s">
        <v>36</v>
      </c>
      <c r="B36" s="6" t="s">
        <v>18</v>
      </c>
      <c r="C36" s="2">
        <v>128809</v>
      </c>
    </row>
    <row r="37" spans="1:4" ht="20.25" customHeight="1" x14ac:dyDescent="0.2">
      <c r="A37" s="1" t="s">
        <v>36</v>
      </c>
      <c r="B37" s="6" t="s">
        <v>19</v>
      </c>
      <c r="C37" s="2">
        <v>38276</v>
      </c>
      <c r="D37" s="7">
        <f>SUM(C36:C37)</f>
        <v>167085</v>
      </c>
    </row>
    <row r="38" spans="1:4" ht="20.25" customHeight="1" x14ac:dyDescent="0.2"/>
    <row r="39" spans="1:4" ht="20.25" customHeight="1" x14ac:dyDescent="0.2"/>
    <row r="40" spans="1:4" ht="20.25" customHeight="1" x14ac:dyDescent="0.2"/>
    <row r="41" spans="1:4" ht="20.25" customHeight="1" x14ac:dyDescent="0.2"/>
    <row r="42" spans="1:4" ht="20.25" customHeight="1" x14ac:dyDescent="0.2"/>
    <row r="43" spans="1:4" ht="20.25" customHeight="1" x14ac:dyDescent="0.2"/>
    <row r="44" spans="1:4" ht="20.25" customHeight="1" x14ac:dyDescent="0.2"/>
    <row r="45" spans="1:4" ht="20.25" customHeight="1" x14ac:dyDescent="0.2"/>
    <row r="46" spans="1:4" ht="20.25" customHeight="1" x14ac:dyDescent="0.2"/>
    <row r="47" spans="1:4" ht="20.25" customHeight="1" x14ac:dyDescent="0.2"/>
    <row r="48" spans="1:4" ht="20.25" customHeight="1" x14ac:dyDescent="0.2"/>
    <row r="49" spans="2:3" ht="20.25" customHeight="1" x14ac:dyDescent="0.2">
      <c r="C49" s="1" t="s">
        <v>31</v>
      </c>
    </row>
    <row r="50" spans="2:3" ht="20.25" customHeight="1" x14ac:dyDescent="0.2">
      <c r="B50" s="8" t="s">
        <v>14</v>
      </c>
      <c r="C50" s="2">
        <v>137206</v>
      </c>
    </row>
    <row r="51" spans="2:3" ht="20.25" customHeight="1" x14ac:dyDescent="0.2">
      <c r="B51" s="12" t="s">
        <v>18</v>
      </c>
      <c r="C51" s="2">
        <v>128809</v>
      </c>
    </row>
    <row r="52" spans="2:3" ht="20.25" customHeight="1" x14ac:dyDescent="0.2">
      <c r="B52" s="9" t="s">
        <v>11</v>
      </c>
      <c r="C52" s="2">
        <v>73861</v>
      </c>
    </row>
    <row r="53" spans="2:3" ht="20.25" customHeight="1" x14ac:dyDescent="0.2">
      <c r="B53" s="8" t="s">
        <v>15</v>
      </c>
      <c r="C53" s="2">
        <v>71535</v>
      </c>
    </row>
    <row r="54" spans="2:3" ht="20.25" customHeight="1" x14ac:dyDescent="0.2">
      <c r="B54" s="10" t="s">
        <v>3</v>
      </c>
      <c r="C54" s="2">
        <v>71310</v>
      </c>
    </row>
    <row r="55" spans="2:3" ht="20.25" customHeight="1" x14ac:dyDescent="0.2">
      <c r="B55" s="8" t="s">
        <v>17</v>
      </c>
      <c r="C55" s="2">
        <v>56871</v>
      </c>
    </row>
    <row r="56" spans="2:3" ht="20.25" customHeight="1" x14ac:dyDescent="0.2">
      <c r="B56" s="10" t="s">
        <v>1</v>
      </c>
      <c r="C56" s="2">
        <v>45876</v>
      </c>
    </row>
    <row r="57" spans="2:3" ht="20.25" customHeight="1" x14ac:dyDescent="0.2">
      <c r="B57" s="12" t="s">
        <v>19</v>
      </c>
      <c r="C57" s="2">
        <v>38276</v>
      </c>
    </row>
    <row r="58" spans="2:3" ht="20.25" customHeight="1" x14ac:dyDescent="0.2">
      <c r="B58" s="9" t="s">
        <v>8</v>
      </c>
      <c r="C58" s="2">
        <v>35653</v>
      </c>
    </row>
    <row r="59" spans="2:3" ht="20.25" customHeight="1" x14ac:dyDescent="0.2">
      <c r="B59" s="11" t="s">
        <v>7</v>
      </c>
      <c r="C59" s="2">
        <v>32502</v>
      </c>
    </row>
    <row r="60" spans="2:3" ht="20.25" customHeight="1" x14ac:dyDescent="0.2">
      <c r="B60" s="11" t="s">
        <v>5</v>
      </c>
      <c r="C60" s="2">
        <v>27248</v>
      </c>
    </row>
    <row r="61" spans="2:3" ht="20.25" customHeight="1" x14ac:dyDescent="0.2">
      <c r="B61" s="8" t="s">
        <v>12</v>
      </c>
      <c r="C61" s="2">
        <v>19110</v>
      </c>
    </row>
    <row r="62" spans="2:3" ht="20.25" customHeight="1" x14ac:dyDescent="0.2">
      <c r="B62" s="10" t="s">
        <v>2</v>
      </c>
      <c r="C62" s="2">
        <v>15946</v>
      </c>
    </row>
    <row r="63" spans="2:3" ht="20.25" customHeight="1" x14ac:dyDescent="0.2">
      <c r="B63" s="9" t="s">
        <v>10</v>
      </c>
      <c r="C63" s="2">
        <v>14699</v>
      </c>
    </row>
    <row r="64" spans="2:3" ht="20.25" customHeight="1" x14ac:dyDescent="0.2">
      <c r="B64" s="11" t="s">
        <v>6</v>
      </c>
      <c r="C64" s="2">
        <v>9905</v>
      </c>
    </row>
    <row r="65" spans="2:3" ht="20.25" customHeight="1" x14ac:dyDescent="0.2">
      <c r="B65" s="8" t="s">
        <v>16</v>
      </c>
      <c r="C65" s="2">
        <v>9854</v>
      </c>
    </row>
    <row r="66" spans="2:3" ht="20.25" customHeight="1" x14ac:dyDescent="0.2">
      <c r="B66" s="9" t="s">
        <v>9</v>
      </c>
      <c r="C66" s="2">
        <v>9200</v>
      </c>
    </row>
    <row r="67" spans="2:3" ht="20.25" customHeight="1" x14ac:dyDescent="0.2">
      <c r="B67" s="8" t="s">
        <v>13</v>
      </c>
      <c r="C67" s="2">
        <v>5221</v>
      </c>
    </row>
    <row r="68" spans="2:3" ht="20.25" customHeight="1" x14ac:dyDescent="0.2">
      <c r="B68" s="11" t="s">
        <v>4</v>
      </c>
      <c r="C68" s="2">
        <v>2765</v>
      </c>
    </row>
    <row r="69" spans="2:3" ht="20.25" customHeight="1" x14ac:dyDescent="0.2">
      <c r="B69" s="10" t="s">
        <v>30</v>
      </c>
      <c r="C69" s="2">
        <v>1031</v>
      </c>
    </row>
    <row r="70" spans="2:3" ht="20.25" customHeight="1" x14ac:dyDescent="0.2"/>
    <row r="71" spans="2:3" ht="20.25" customHeight="1" x14ac:dyDescent="0.2"/>
    <row r="72" spans="2:3" ht="20.25" customHeight="1" x14ac:dyDescent="0.2"/>
    <row r="73" spans="2:3" ht="20.25" customHeight="1" x14ac:dyDescent="0.2"/>
    <row r="74" spans="2:3" ht="20.25" customHeight="1" x14ac:dyDescent="0.2"/>
    <row r="75" spans="2:3" ht="20.25" customHeight="1" x14ac:dyDescent="0.2"/>
    <row r="76" spans="2:3" ht="20.25" customHeight="1" x14ac:dyDescent="0.2"/>
    <row r="77" spans="2:3" ht="20.25" customHeight="1" x14ac:dyDescent="0.2"/>
    <row r="78" spans="2:3" ht="20.25" customHeight="1" x14ac:dyDescent="0.2"/>
    <row r="79" spans="2:3" ht="20.25" customHeight="1" x14ac:dyDescent="0.2"/>
  </sheetData>
  <sheetProtection algorithmName="SHA-512" hashValue="Z87X2p2dDBBT+rNt3d9KnosQSd/NJTCWBsSqxMZiN3KGHgbBaM4qOi+LhdvmJo5HbRwoxlyUB++YNTWPu3KRhw==" saltValue="rYyzFrF6CFzGgcAhiyntWg==" spinCount="100000" sheet="1" formatCells="0" formatColumns="0" formatRows="0" insertColumns="0" insertRows="0" insertHyperlinks="0" deleteColumns="0" deleteRows="0" sort="0" autoFilter="0" pivotTables="0"/>
  <sortState ref="B51:C70">
    <sortCondition descending="1" ref="C51:C70"/>
  </sortState>
  <mergeCells count="4">
    <mergeCell ref="M14:P14"/>
    <mergeCell ref="P3:P11"/>
    <mergeCell ref="L14:L15"/>
    <mergeCell ref="A15:C15"/>
  </mergeCells>
  <pageMargins left="0.75" right="0.75" top="1" bottom="1" header="0.5" footer="0.5"/>
  <pageSetup orientation="portrait" r:id="rId1"/>
  <ignoredErrors>
    <ignoredError sqref="D21 D35 D37 D29 D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F9:W18"/>
  <sheetViews>
    <sheetView workbookViewId="0">
      <selection activeCell="X30" sqref="X30"/>
    </sheetView>
  </sheetViews>
  <sheetFormatPr defaultRowHeight="15" customHeight="1" x14ac:dyDescent="0.2"/>
  <cols>
    <col min="6" max="6" width="42" customWidth="1"/>
  </cols>
  <sheetData>
    <row r="9" spans="6:23" ht="15" customHeight="1" x14ac:dyDescent="0.2">
      <c r="F9" s="15" t="s">
        <v>38</v>
      </c>
    </row>
    <row r="10" spans="6:23" ht="15" customHeight="1" x14ac:dyDescent="0.2">
      <c r="F10" s="16" t="s">
        <v>39</v>
      </c>
      <c r="G10" s="17"/>
      <c r="H10" s="18" t="s">
        <v>40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20"/>
    </row>
    <row r="11" spans="6:23" ht="15" customHeight="1" x14ac:dyDescent="0.2">
      <c r="F11" s="21" t="s">
        <v>41</v>
      </c>
      <c r="G11" s="22"/>
      <c r="H11" s="23" t="s">
        <v>0</v>
      </c>
      <c r="I11" s="24"/>
      <c r="J11" s="18" t="s">
        <v>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0"/>
    </row>
    <row r="12" spans="6:23" ht="15" customHeight="1" x14ac:dyDescent="0.2">
      <c r="F12" s="25"/>
      <c r="G12" s="26"/>
      <c r="H12" s="27"/>
      <c r="I12" s="28"/>
      <c r="J12" s="18" t="s">
        <v>42</v>
      </c>
      <c r="K12" s="20"/>
      <c r="L12" s="18" t="s">
        <v>43</v>
      </c>
      <c r="M12" s="20"/>
      <c r="N12" s="18" t="s">
        <v>44</v>
      </c>
      <c r="O12" s="20"/>
      <c r="P12" s="18" t="s">
        <v>45</v>
      </c>
      <c r="Q12" s="20"/>
      <c r="R12" s="18" t="s">
        <v>46</v>
      </c>
      <c r="S12" s="20"/>
      <c r="T12" s="18" t="s">
        <v>47</v>
      </c>
      <c r="U12" s="20"/>
      <c r="V12" s="18" t="s">
        <v>48</v>
      </c>
      <c r="W12" s="20"/>
    </row>
    <row r="13" spans="6:23" ht="15" customHeight="1" x14ac:dyDescent="0.25">
      <c r="F13" s="29" t="s">
        <v>49</v>
      </c>
      <c r="G13" s="30" t="s">
        <v>50</v>
      </c>
      <c r="H13" s="31" t="s">
        <v>50</v>
      </c>
      <c r="I13" s="32"/>
      <c r="J13" s="31" t="s">
        <v>50</v>
      </c>
      <c r="K13" s="32"/>
      <c r="L13" s="31" t="s">
        <v>50</v>
      </c>
      <c r="M13" s="32"/>
      <c r="N13" s="31" t="s">
        <v>50</v>
      </c>
      <c r="O13" s="32"/>
      <c r="P13" s="31" t="s">
        <v>50</v>
      </c>
      <c r="Q13" s="32"/>
      <c r="R13" s="31" t="s">
        <v>50</v>
      </c>
      <c r="S13" s="32"/>
      <c r="T13" s="31" t="s">
        <v>50</v>
      </c>
      <c r="U13" s="32"/>
      <c r="V13" s="31" t="s">
        <v>50</v>
      </c>
      <c r="W13" s="32"/>
    </row>
    <row r="14" spans="6:23" ht="15" customHeight="1" x14ac:dyDescent="0.25">
      <c r="F14" s="33" t="s">
        <v>20</v>
      </c>
      <c r="G14" s="30" t="s">
        <v>50</v>
      </c>
      <c r="H14" s="34" t="s">
        <v>50</v>
      </c>
      <c r="I14" s="35">
        <v>1778</v>
      </c>
      <c r="J14" s="34" t="s">
        <v>50</v>
      </c>
      <c r="K14" s="35">
        <v>661</v>
      </c>
      <c r="L14" s="34" t="s">
        <v>50</v>
      </c>
      <c r="M14" s="35">
        <v>417</v>
      </c>
      <c r="N14" s="34" t="s">
        <v>50</v>
      </c>
      <c r="O14" s="35">
        <v>245</v>
      </c>
      <c r="P14" s="34" t="s">
        <v>50</v>
      </c>
      <c r="Q14" s="35">
        <v>271</v>
      </c>
      <c r="R14" s="34" t="s">
        <v>50</v>
      </c>
      <c r="S14" s="35">
        <v>845</v>
      </c>
      <c r="T14" s="34" t="s">
        <v>50</v>
      </c>
      <c r="U14" s="35">
        <v>559</v>
      </c>
      <c r="V14" s="34" t="s">
        <v>50</v>
      </c>
      <c r="W14" s="35">
        <v>286</v>
      </c>
    </row>
    <row r="15" spans="6:23" ht="15" customHeight="1" x14ac:dyDescent="0.25">
      <c r="F15" s="33" t="s">
        <v>21</v>
      </c>
      <c r="G15" s="30" t="s">
        <v>50</v>
      </c>
      <c r="H15" s="34" t="s">
        <v>50</v>
      </c>
      <c r="I15" s="35">
        <v>3171</v>
      </c>
      <c r="J15" s="34" t="s">
        <v>50</v>
      </c>
      <c r="K15" s="35">
        <v>726</v>
      </c>
      <c r="L15" s="34" t="s">
        <v>50</v>
      </c>
      <c r="M15" s="35">
        <v>446</v>
      </c>
      <c r="N15" s="34" t="s">
        <v>50</v>
      </c>
      <c r="O15" s="35">
        <v>280</v>
      </c>
      <c r="P15" s="34" t="s">
        <v>50</v>
      </c>
      <c r="Q15" s="35">
        <v>417</v>
      </c>
      <c r="R15" s="34" t="s">
        <v>50</v>
      </c>
      <c r="S15" s="35">
        <v>2028</v>
      </c>
      <c r="T15" s="34" t="s">
        <v>50</v>
      </c>
      <c r="U15" s="35">
        <v>1317</v>
      </c>
      <c r="V15" s="34" t="s">
        <v>50</v>
      </c>
      <c r="W15" s="35">
        <v>711</v>
      </c>
    </row>
    <row r="16" spans="6:23" ht="15" customHeight="1" x14ac:dyDescent="0.25">
      <c r="F16" s="33" t="s">
        <v>51</v>
      </c>
      <c r="G16" s="30" t="s">
        <v>50</v>
      </c>
      <c r="H16" s="34" t="s">
        <v>50</v>
      </c>
      <c r="I16" s="35">
        <v>5058</v>
      </c>
      <c r="J16" s="34" t="s">
        <v>50</v>
      </c>
      <c r="K16" s="35">
        <v>1928</v>
      </c>
      <c r="L16" s="34" t="s">
        <v>50</v>
      </c>
      <c r="M16" s="35">
        <v>1213</v>
      </c>
      <c r="N16" s="34" t="s">
        <v>50</v>
      </c>
      <c r="O16" s="35">
        <v>715</v>
      </c>
      <c r="P16" s="34" t="s">
        <v>50</v>
      </c>
      <c r="Q16" s="35">
        <v>771</v>
      </c>
      <c r="R16" s="34" t="s">
        <v>50</v>
      </c>
      <c r="S16" s="35">
        <v>2359</v>
      </c>
      <c r="T16" s="34" t="s">
        <v>50</v>
      </c>
      <c r="U16" s="35">
        <v>1515</v>
      </c>
      <c r="V16" s="34" t="s">
        <v>50</v>
      </c>
      <c r="W16" s="35">
        <v>844</v>
      </c>
    </row>
    <row r="17" spans="6:23" ht="15" customHeight="1" x14ac:dyDescent="0.25">
      <c r="F17" s="33" t="s">
        <v>22</v>
      </c>
      <c r="G17" s="30" t="s">
        <v>50</v>
      </c>
      <c r="H17" s="34" t="s">
        <v>50</v>
      </c>
      <c r="I17" s="35">
        <v>9368</v>
      </c>
      <c r="J17" s="34" t="s">
        <v>50</v>
      </c>
      <c r="K17" s="35">
        <v>2263</v>
      </c>
      <c r="L17" s="34" t="s">
        <v>50</v>
      </c>
      <c r="M17" s="35">
        <v>1406</v>
      </c>
      <c r="N17" s="34" t="s">
        <v>50</v>
      </c>
      <c r="O17" s="35">
        <v>858</v>
      </c>
      <c r="P17" s="34" t="s">
        <v>50</v>
      </c>
      <c r="Q17" s="35">
        <v>1263</v>
      </c>
      <c r="R17" s="34" t="s">
        <v>50</v>
      </c>
      <c r="S17" s="35">
        <v>5842</v>
      </c>
      <c r="T17" s="34" t="s">
        <v>50</v>
      </c>
      <c r="U17" s="35">
        <v>3787</v>
      </c>
      <c r="V17" s="34" t="s">
        <v>50</v>
      </c>
      <c r="W17" s="35">
        <v>2055</v>
      </c>
    </row>
    <row r="18" spans="6:23" ht="15" customHeight="1" x14ac:dyDescent="0.2">
      <c r="F18" s="36" t="s">
        <v>52</v>
      </c>
    </row>
  </sheetData>
  <sheetProtection algorithmName="SHA-512" hashValue="28HqLhtIkEk6gR7JfFMng/8AVCCW8s+e5J+esgWamoYUmcQbtPzNZbVb7KLw5IPiV0sFENIXz343v8KiBm94+A==" saltValue="xv4LqvmLEe7iQ4c4Qjsw6w==" spinCount="100000" sheet="1" formatCells="0" formatColumns="0" formatRows="0" insertColumns="0" insertRows="0" insertHyperlinks="0" deleteColumns="0" deleteRows="0" sort="0" autoFilter="0" pivotTables="0"/>
  <mergeCells count="20">
    <mergeCell ref="T12:U12"/>
    <mergeCell ref="V12:W12"/>
    <mergeCell ref="H13:I13"/>
    <mergeCell ref="J13:K13"/>
    <mergeCell ref="L13:M13"/>
    <mergeCell ref="N13:O13"/>
    <mergeCell ref="P13:Q13"/>
    <mergeCell ref="R13:S13"/>
    <mergeCell ref="T13:U13"/>
    <mergeCell ref="V13:W13"/>
    <mergeCell ref="F10:G10"/>
    <mergeCell ref="H10:W10"/>
    <mergeCell ref="F11:G12"/>
    <mergeCell ref="H11:I12"/>
    <mergeCell ref="J11:W11"/>
    <mergeCell ref="J12:K12"/>
    <mergeCell ref="L12:M12"/>
    <mergeCell ref="N12:O12"/>
    <mergeCell ref="P12:Q12"/>
    <mergeCell ref="R12:S12"/>
  </mergeCells>
  <hyperlinks>
    <hyperlink ref="F9" r:id="rId1" display="http://dati.istat.it/OECDStat_Metadata/ShowMetadata.ashx?Dataset=DCCV_POVERTA&amp;ShowOnWeb=true&amp;Lang=it"/>
    <hyperlink ref="F18" r:id="rId2" display="http://dativ7b.istat.it//index.aspx?DatasetCode=DCCV_POVERTA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Povertà R-A, Macro Regione</vt:lpstr>
      <vt:lpstr>DATASET_ISTAT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Cdd</cp:lastModifiedBy>
  <dcterms:created xsi:type="dcterms:W3CDTF">2019-04-08T16:30:48Z</dcterms:created>
  <dcterms:modified xsi:type="dcterms:W3CDTF">2019-04-23T11:28:13Z</dcterms:modified>
</cp:coreProperties>
</file>