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0" yWindow="615" windowWidth="97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H306" i="1" l="1"/>
  <c r="L308" i="1" l="1"/>
  <c r="J308" i="1"/>
  <c r="H308" i="1"/>
  <c r="J307" i="1"/>
  <c r="L307" i="1"/>
  <c r="H307" i="1"/>
  <c r="J306" i="1"/>
  <c r="L306" i="1"/>
  <c r="L301" i="1"/>
  <c r="L286" i="1"/>
  <c r="L271" i="1"/>
  <c r="L256" i="1"/>
  <c r="L241" i="1"/>
  <c r="L226" i="1"/>
  <c r="L211" i="1"/>
  <c r="L196" i="1"/>
  <c r="L181" i="1"/>
  <c r="L166" i="1"/>
  <c r="L151" i="1"/>
  <c r="L136" i="1"/>
  <c r="L121" i="1"/>
  <c r="L106" i="1"/>
  <c r="L91" i="1"/>
  <c r="L76" i="1"/>
  <c r="L61" i="1"/>
  <c r="L46" i="1"/>
  <c r="L31" i="1"/>
  <c r="L16" i="1"/>
  <c r="J301" i="1"/>
  <c r="J286" i="1"/>
  <c r="J271" i="1"/>
  <c r="J256" i="1"/>
  <c r="J241" i="1"/>
  <c r="J226" i="1"/>
  <c r="J211" i="1"/>
  <c r="J196" i="1"/>
  <c r="J181" i="1"/>
  <c r="J166" i="1"/>
  <c r="J151" i="1"/>
  <c r="J136" i="1"/>
  <c r="J121" i="1"/>
  <c r="J106" i="1"/>
  <c r="J91" i="1"/>
  <c r="J76" i="1"/>
  <c r="J61" i="1"/>
  <c r="J46" i="1"/>
  <c r="J31" i="1"/>
  <c r="J16" i="1"/>
  <c r="H301" i="1"/>
  <c r="H286" i="1"/>
  <c r="H271" i="1"/>
  <c r="H256" i="1"/>
  <c r="H241" i="1"/>
  <c r="H226" i="1"/>
  <c r="H211" i="1"/>
  <c r="H196" i="1"/>
  <c r="H181" i="1"/>
  <c r="H166" i="1"/>
  <c r="H151" i="1"/>
  <c r="H136" i="1"/>
  <c r="H121" i="1"/>
  <c r="H106" i="1"/>
  <c r="H91" i="1"/>
  <c r="H76" i="1"/>
  <c r="H61" i="1"/>
  <c r="H46" i="1"/>
  <c r="H31" i="1"/>
  <c r="H16" i="1"/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2" i="1"/>
  <c r="AK3" i="1" l="1"/>
  <c r="AL3" i="1"/>
  <c r="AM3" i="1"/>
  <c r="AN3" i="1"/>
  <c r="AK4" i="1"/>
  <c r="AL4" i="1"/>
  <c r="AM4" i="1"/>
  <c r="AN4" i="1"/>
  <c r="AK5" i="1"/>
  <c r="AL5" i="1"/>
  <c r="AM5" i="1"/>
  <c r="AN5" i="1"/>
  <c r="AK6" i="1"/>
  <c r="AL6" i="1"/>
  <c r="AM6" i="1"/>
  <c r="AN6" i="1"/>
  <c r="AK7" i="1"/>
  <c r="AL7" i="1"/>
  <c r="AM7" i="1"/>
  <c r="AN7" i="1"/>
  <c r="AK8" i="1"/>
  <c r="AL8" i="1"/>
  <c r="AM8" i="1"/>
  <c r="AN8" i="1"/>
  <c r="AK9" i="1"/>
  <c r="AL9" i="1"/>
  <c r="AM9" i="1"/>
  <c r="AN9" i="1"/>
  <c r="AK10" i="1"/>
  <c r="AL10" i="1"/>
  <c r="AM10" i="1"/>
  <c r="AN10" i="1"/>
  <c r="AK11" i="1"/>
  <c r="AL11" i="1"/>
  <c r="AM11" i="1"/>
  <c r="AN11" i="1"/>
  <c r="AK12" i="1"/>
  <c r="AL12" i="1"/>
  <c r="AM12" i="1"/>
  <c r="AN12" i="1"/>
  <c r="AK13" i="1"/>
  <c r="AL13" i="1"/>
  <c r="AM13" i="1"/>
  <c r="AN13" i="1"/>
  <c r="AK14" i="1"/>
  <c r="AL14" i="1"/>
  <c r="AM14" i="1"/>
  <c r="AN14" i="1"/>
  <c r="AK15" i="1"/>
  <c r="AL15" i="1"/>
  <c r="AM15" i="1"/>
  <c r="AN15" i="1"/>
  <c r="AK16" i="1"/>
  <c r="AL16" i="1"/>
  <c r="AM16" i="1"/>
  <c r="AN16" i="1"/>
  <c r="AK17" i="1"/>
  <c r="AL17" i="1"/>
  <c r="AM17" i="1"/>
  <c r="AN17" i="1"/>
  <c r="AK18" i="1"/>
  <c r="AL18" i="1"/>
  <c r="AM18" i="1"/>
  <c r="AN18" i="1"/>
  <c r="AK19" i="1"/>
  <c r="AL19" i="1"/>
  <c r="AM19" i="1"/>
  <c r="AN19" i="1"/>
  <c r="AK20" i="1"/>
  <c r="AL20" i="1"/>
  <c r="AM20" i="1"/>
  <c r="AN20" i="1"/>
  <c r="AK21" i="1"/>
  <c r="AL21" i="1"/>
  <c r="AM21" i="1"/>
  <c r="AN21" i="1"/>
  <c r="AK22" i="1"/>
  <c r="AL22" i="1"/>
  <c r="AM22" i="1"/>
  <c r="AN22" i="1"/>
  <c r="AK23" i="1"/>
  <c r="AL23" i="1"/>
  <c r="AM23" i="1"/>
  <c r="AN23" i="1"/>
  <c r="AK24" i="1"/>
  <c r="AL24" i="1"/>
  <c r="AM24" i="1"/>
  <c r="AN24" i="1"/>
  <c r="AK25" i="1"/>
  <c r="AL25" i="1"/>
  <c r="AM25" i="1"/>
  <c r="AN25" i="1"/>
  <c r="AK26" i="1"/>
  <c r="AL26" i="1"/>
  <c r="AM26" i="1"/>
  <c r="AN26" i="1"/>
  <c r="AK27" i="1"/>
  <c r="AL27" i="1"/>
  <c r="AM27" i="1"/>
  <c r="AN27" i="1"/>
  <c r="AK28" i="1"/>
  <c r="AL28" i="1"/>
  <c r="AM28" i="1"/>
  <c r="AN28" i="1"/>
  <c r="AK29" i="1"/>
  <c r="AL29" i="1"/>
  <c r="AM29" i="1"/>
  <c r="AN29" i="1"/>
  <c r="AK30" i="1"/>
  <c r="AL30" i="1"/>
  <c r="AM30" i="1"/>
  <c r="AN30" i="1"/>
  <c r="AK31" i="1"/>
  <c r="AL31" i="1"/>
  <c r="AM31" i="1"/>
  <c r="AN31" i="1"/>
  <c r="AK32" i="1"/>
  <c r="AL32" i="1"/>
  <c r="AM32" i="1"/>
  <c r="AN32" i="1"/>
  <c r="AK33" i="1"/>
  <c r="AL33" i="1"/>
  <c r="AM33" i="1"/>
  <c r="AN33" i="1"/>
  <c r="AK34" i="1"/>
  <c r="AL34" i="1"/>
  <c r="AM34" i="1"/>
  <c r="AN34" i="1"/>
  <c r="AK35" i="1"/>
  <c r="AL35" i="1"/>
  <c r="AM35" i="1"/>
  <c r="AN35" i="1"/>
  <c r="AK36" i="1"/>
  <c r="AL36" i="1"/>
  <c r="AM36" i="1"/>
  <c r="AN36" i="1"/>
  <c r="AK37" i="1"/>
  <c r="AL37" i="1"/>
  <c r="AM37" i="1"/>
  <c r="AN37" i="1"/>
  <c r="AK38" i="1"/>
  <c r="AL38" i="1"/>
  <c r="AM38" i="1"/>
  <c r="AN38" i="1"/>
  <c r="AK39" i="1"/>
  <c r="AL39" i="1"/>
  <c r="AM39" i="1"/>
  <c r="AN39" i="1"/>
  <c r="AK40" i="1"/>
  <c r="AL40" i="1"/>
  <c r="AM40" i="1"/>
  <c r="AN40" i="1"/>
  <c r="AK41" i="1"/>
  <c r="AL41" i="1"/>
  <c r="AM41" i="1"/>
  <c r="AN41" i="1"/>
  <c r="AK42" i="1"/>
  <c r="AL42" i="1"/>
  <c r="AM42" i="1"/>
  <c r="AN42" i="1"/>
  <c r="AK43" i="1"/>
  <c r="AL43" i="1"/>
  <c r="AM43" i="1"/>
  <c r="AN43" i="1"/>
  <c r="AK44" i="1"/>
  <c r="AL44" i="1"/>
  <c r="AM44" i="1"/>
  <c r="AN44" i="1"/>
  <c r="AK45" i="1"/>
  <c r="AL45" i="1"/>
  <c r="AM45" i="1"/>
  <c r="AN45" i="1"/>
  <c r="AK46" i="1"/>
  <c r="AL46" i="1"/>
  <c r="AM46" i="1"/>
  <c r="AN46" i="1"/>
  <c r="AK47" i="1"/>
  <c r="AL47" i="1"/>
  <c r="AM47" i="1"/>
  <c r="AN47" i="1"/>
  <c r="AK48" i="1"/>
  <c r="AL48" i="1"/>
  <c r="AM48" i="1"/>
  <c r="AN48" i="1"/>
  <c r="AK49" i="1"/>
  <c r="AL49" i="1"/>
  <c r="AM49" i="1"/>
  <c r="AN49" i="1"/>
  <c r="AK50" i="1"/>
  <c r="AL50" i="1"/>
  <c r="AM50" i="1"/>
  <c r="AN50" i="1"/>
  <c r="AK51" i="1"/>
  <c r="AL51" i="1"/>
  <c r="AM51" i="1"/>
  <c r="AN51" i="1"/>
  <c r="AK52" i="1"/>
  <c r="AL52" i="1"/>
  <c r="AM52" i="1"/>
  <c r="AN52" i="1"/>
  <c r="AK53" i="1"/>
  <c r="AL53" i="1"/>
  <c r="AM53" i="1"/>
  <c r="AN53" i="1"/>
  <c r="AK54" i="1"/>
  <c r="AL54" i="1"/>
  <c r="AM54" i="1"/>
  <c r="AN54" i="1"/>
  <c r="AK55" i="1"/>
  <c r="AL55" i="1"/>
  <c r="AM55" i="1"/>
  <c r="AN55" i="1"/>
  <c r="AK56" i="1"/>
  <c r="AL56" i="1"/>
  <c r="AM56" i="1"/>
  <c r="AN56" i="1"/>
  <c r="AK57" i="1"/>
  <c r="AL57" i="1"/>
  <c r="AM57" i="1"/>
  <c r="AN57" i="1"/>
  <c r="AK58" i="1"/>
  <c r="AL58" i="1"/>
  <c r="AM58" i="1"/>
  <c r="AN58" i="1"/>
  <c r="AK59" i="1"/>
  <c r="AL59" i="1"/>
  <c r="AM59" i="1"/>
  <c r="AN59" i="1"/>
  <c r="AK60" i="1"/>
  <c r="AL60" i="1"/>
  <c r="AM60" i="1"/>
  <c r="AN60" i="1"/>
  <c r="AK61" i="1"/>
  <c r="AL61" i="1"/>
  <c r="AM61" i="1"/>
  <c r="AN61" i="1"/>
  <c r="AK62" i="1"/>
  <c r="AL62" i="1"/>
  <c r="AM62" i="1"/>
  <c r="AN62" i="1"/>
  <c r="AK63" i="1"/>
  <c r="AL63" i="1"/>
  <c r="AM63" i="1"/>
  <c r="AN63" i="1"/>
  <c r="AK64" i="1"/>
  <c r="AL64" i="1"/>
  <c r="AM64" i="1"/>
  <c r="AN64" i="1"/>
  <c r="AK65" i="1"/>
  <c r="AL65" i="1"/>
  <c r="AM65" i="1"/>
  <c r="AN65" i="1"/>
  <c r="AK66" i="1"/>
  <c r="AL66" i="1"/>
  <c r="AM66" i="1"/>
  <c r="AN66" i="1"/>
  <c r="AK67" i="1"/>
  <c r="AL67" i="1"/>
  <c r="AM67" i="1"/>
  <c r="AN67" i="1"/>
  <c r="AK68" i="1"/>
  <c r="AL68" i="1"/>
  <c r="AM68" i="1"/>
  <c r="AN68" i="1"/>
  <c r="AK69" i="1"/>
  <c r="AL69" i="1"/>
  <c r="AM69" i="1"/>
  <c r="AN69" i="1"/>
  <c r="AK70" i="1"/>
  <c r="AL70" i="1"/>
  <c r="AM70" i="1"/>
  <c r="AN70" i="1"/>
  <c r="AK71" i="1"/>
  <c r="AL71" i="1"/>
  <c r="AM71" i="1"/>
  <c r="AN71" i="1"/>
  <c r="AK72" i="1"/>
  <c r="AL72" i="1"/>
  <c r="AM72" i="1"/>
  <c r="AN72" i="1"/>
  <c r="AK73" i="1"/>
  <c r="AL73" i="1"/>
  <c r="AM73" i="1"/>
  <c r="AN73" i="1"/>
  <c r="AK74" i="1"/>
  <c r="AL74" i="1"/>
  <c r="AM74" i="1"/>
  <c r="AN74" i="1"/>
  <c r="AK75" i="1"/>
  <c r="AL75" i="1"/>
  <c r="AM75" i="1"/>
  <c r="AN75" i="1"/>
  <c r="AK76" i="1"/>
  <c r="AL76" i="1"/>
  <c r="AM76" i="1"/>
  <c r="AN76" i="1"/>
  <c r="AK77" i="1"/>
  <c r="AL77" i="1"/>
  <c r="AM77" i="1"/>
  <c r="AN77" i="1"/>
  <c r="AK78" i="1"/>
  <c r="AL78" i="1"/>
  <c r="AM78" i="1"/>
  <c r="AN78" i="1"/>
  <c r="AK79" i="1"/>
  <c r="AL79" i="1"/>
  <c r="AM79" i="1"/>
  <c r="AN79" i="1"/>
  <c r="AK80" i="1"/>
  <c r="AL80" i="1"/>
  <c r="AM80" i="1"/>
  <c r="AN80" i="1"/>
  <c r="AK81" i="1"/>
  <c r="AL81" i="1"/>
  <c r="AM81" i="1"/>
  <c r="AN81" i="1"/>
  <c r="AK82" i="1"/>
  <c r="AL82" i="1"/>
  <c r="AM82" i="1"/>
  <c r="AN82" i="1"/>
  <c r="AK83" i="1"/>
  <c r="AL83" i="1"/>
  <c r="AM83" i="1"/>
  <c r="AN83" i="1"/>
  <c r="AK84" i="1"/>
  <c r="AL84" i="1"/>
  <c r="AM84" i="1"/>
  <c r="AN84" i="1"/>
  <c r="AK85" i="1"/>
  <c r="AL85" i="1"/>
  <c r="AM85" i="1"/>
  <c r="AN85" i="1"/>
  <c r="AK86" i="1"/>
  <c r="AL86" i="1"/>
  <c r="AM86" i="1"/>
  <c r="AN86" i="1"/>
  <c r="AK87" i="1"/>
  <c r="AL87" i="1"/>
  <c r="AM87" i="1"/>
  <c r="AN87" i="1"/>
  <c r="AK88" i="1"/>
  <c r="AL88" i="1"/>
  <c r="AM88" i="1"/>
  <c r="AN88" i="1"/>
  <c r="AK89" i="1"/>
  <c r="AL89" i="1"/>
  <c r="AM89" i="1"/>
  <c r="AN89" i="1"/>
  <c r="AK90" i="1"/>
  <c r="AL90" i="1"/>
  <c r="AM90" i="1"/>
  <c r="AN90" i="1"/>
  <c r="AK91" i="1"/>
  <c r="AL91" i="1"/>
  <c r="AM91" i="1"/>
  <c r="AN91" i="1"/>
  <c r="AK92" i="1"/>
  <c r="AL92" i="1"/>
  <c r="AM92" i="1"/>
  <c r="AN92" i="1"/>
  <c r="AK93" i="1"/>
  <c r="AL93" i="1"/>
  <c r="AM93" i="1"/>
  <c r="AN93" i="1"/>
  <c r="AK94" i="1"/>
  <c r="AL94" i="1"/>
  <c r="AM94" i="1"/>
  <c r="AN94" i="1"/>
  <c r="AK95" i="1"/>
  <c r="AL95" i="1"/>
  <c r="AM95" i="1"/>
  <c r="AN95" i="1"/>
  <c r="AK96" i="1"/>
  <c r="AL96" i="1"/>
  <c r="AM96" i="1"/>
  <c r="AN96" i="1"/>
  <c r="AK97" i="1"/>
  <c r="AL97" i="1"/>
  <c r="AM97" i="1"/>
  <c r="AN97" i="1"/>
  <c r="AK98" i="1"/>
  <c r="AL98" i="1"/>
  <c r="AM98" i="1"/>
  <c r="AN98" i="1"/>
  <c r="AK99" i="1"/>
  <c r="AL99" i="1"/>
  <c r="AM99" i="1"/>
  <c r="AN99" i="1"/>
  <c r="AK100" i="1"/>
  <c r="AL100" i="1"/>
  <c r="AM100" i="1"/>
  <c r="AN100" i="1"/>
  <c r="AK101" i="1"/>
  <c r="AL101" i="1"/>
  <c r="AM101" i="1"/>
  <c r="AN101" i="1"/>
  <c r="AK102" i="1"/>
  <c r="AL102" i="1"/>
  <c r="AM102" i="1"/>
  <c r="AN102" i="1"/>
  <c r="AK103" i="1"/>
  <c r="AL103" i="1"/>
  <c r="AM103" i="1"/>
  <c r="AN103" i="1"/>
  <c r="AK104" i="1"/>
  <c r="AL104" i="1"/>
  <c r="AM104" i="1"/>
  <c r="AN104" i="1"/>
  <c r="AK105" i="1"/>
  <c r="AL105" i="1"/>
  <c r="AM105" i="1"/>
  <c r="AN105" i="1"/>
  <c r="AK106" i="1"/>
  <c r="AL106" i="1"/>
  <c r="AM106" i="1"/>
  <c r="AN106" i="1"/>
  <c r="AK107" i="1"/>
  <c r="AL107" i="1"/>
  <c r="AM107" i="1"/>
  <c r="AN107" i="1"/>
  <c r="AK108" i="1"/>
  <c r="AL108" i="1"/>
  <c r="AM108" i="1"/>
  <c r="AN108" i="1"/>
  <c r="AK109" i="1"/>
  <c r="AL109" i="1"/>
  <c r="AM109" i="1"/>
  <c r="AN109" i="1"/>
  <c r="AK110" i="1"/>
  <c r="AL110" i="1"/>
  <c r="AM110" i="1"/>
  <c r="AN110" i="1"/>
  <c r="AK111" i="1"/>
  <c r="AL111" i="1"/>
  <c r="AM111" i="1"/>
  <c r="AN111" i="1"/>
  <c r="AK112" i="1"/>
  <c r="AL112" i="1"/>
  <c r="AM112" i="1"/>
  <c r="AN112" i="1"/>
  <c r="AK113" i="1"/>
  <c r="AL113" i="1"/>
  <c r="AM113" i="1"/>
  <c r="AN113" i="1"/>
  <c r="AK114" i="1"/>
  <c r="AL114" i="1"/>
  <c r="AM114" i="1"/>
  <c r="AN114" i="1"/>
  <c r="AK115" i="1"/>
  <c r="AL115" i="1"/>
  <c r="AM115" i="1"/>
  <c r="AN115" i="1"/>
  <c r="AK116" i="1"/>
  <c r="AL116" i="1"/>
  <c r="AM116" i="1"/>
  <c r="AN116" i="1"/>
  <c r="AK117" i="1"/>
  <c r="AL117" i="1"/>
  <c r="AM117" i="1"/>
  <c r="AN117" i="1"/>
  <c r="AK118" i="1"/>
  <c r="AL118" i="1"/>
  <c r="AM118" i="1"/>
  <c r="AN118" i="1"/>
  <c r="AK119" i="1"/>
  <c r="AL119" i="1"/>
  <c r="AM119" i="1"/>
  <c r="AN119" i="1"/>
  <c r="AK120" i="1"/>
  <c r="AL120" i="1"/>
  <c r="AM120" i="1"/>
  <c r="AN120" i="1"/>
  <c r="AK121" i="1"/>
  <c r="AL121" i="1"/>
  <c r="AM121" i="1"/>
  <c r="AN121" i="1"/>
  <c r="AK122" i="1"/>
  <c r="AL122" i="1"/>
  <c r="AM122" i="1"/>
  <c r="AN122" i="1"/>
  <c r="AK123" i="1"/>
  <c r="AL123" i="1"/>
  <c r="AM123" i="1"/>
  <c r="AN123" i="1"/>
  <c r="AK124" i="1"/>
  <c r="AL124" i="1"/>
  <c r="AM124" i="1"/>
  <c r="AN124" i="1"/>
  <c r="AK125" i="1"/>
  <c r="AL125" i="1"/>
  <c r="AM125" i="1"/>
  <c r="AN125" i="1"/>
  <c r="AK126" i="1"/>
  <c r="AL126" i="1"/>
  <c r="AM126" i="1"/>
  <c r="AN126" i="1"/>
  <c r="AK127" i="1"/>
  <c r="AL127" i="1"/>
  <c r="AM127" i="1"/>
  <c r="AN127" i="1"/>
  <c r="AK128" i="1"/>
  <c r="AL128" i="1"/>
  <c r="AM128" i="1"/>
  <c r="AN128" i="1"/>
  <c r="AK129" i="1"/>
  <c r="AL129" i="1"/>
  <c r="AM129" i="1"/>
  <c r="AN129" i="1"/>
  <c r="AK130" i="1"/>
  <c r="AL130" i="1"/>
  <c r="AM130" i="1"/>
  <c r="AN130" i="1"/>
  <c r="AK131" i="1"/>
  <c r="AL131" i="1"/>
  <c r="AM131" i="1"/>
  <c r="AN131" i="1"/>
  <c r="AK132" i="1"/>
  <c r="AL132" i="1"/>
  <c r="AM132" i="1"/>
  <c r="AN132" i="1"/>
  <c r="AK133" i="1"/>
  <c r="AL133" i="1"/>
  <c r="AM133" i="1"/>
  <c r="AN133" i="1"/>
  <c r="AK134" i="1"/>
  <c r="AL134" i="1"/>
  <c r="AM134" i="1"/>
  <c r="AN134" i="1"/>
  <c r="AK135" i="1"/>
  <c r="AL135" i="1"/>
  <c r="AM135" i="1"/>
  <c r="AN135" i="1"/>
  <c r="AK136" i="1"/>
  <c r="AL136" i="1"/>
  <c r="AM136" i="1"/>
  <c r="AN136" i="1"/>
  <c r="AK137" i="1"/>
  <c r="AL137" i="1"/>
  <c r="AM137" i="1"/>
  <c r="AN137" i="1"/>
  <c r="AK138" i="1"/>
  <c r="AL138" i="1"/>
  <c r="AM138" i="1"/>
  <c r="AN138" i="1"/>
  <c r="AK139" i="1"/>
  <c r="AL139" i="1"/>
  <c r="AM139" i="1"/>
  <c r="AN139" i="1"/>
  <c r="AK140" i="1"/>
  <c r="AL140" i="1"/>
  <c r="AM140" i="1"/>
  <c r="AN140" i="1"/>
  <c r="AK141" i="1"/>
  <c r="AL141" i="1"/>
  <c r="AM141" i="1"/>
  <c r="AN141" i="1"/>
  <c r="AK142" i="1"/>
  <c r="AL142" i="1"/>
  <c r="AM142" i="1"/>
  <c r="AN142" i="1"/>
  <c r="AK143" i="1"/>
  <c r="AL143" i="1"/>
  <c r="AM143" i="1"/>
  <c r="AN143" i="1"/>
  <c r="AK144" i="1"/>
  <c r="AL144" i="1"/>
  <c r="AM144" i="1"/>
  <c r="AN144" i="1"/>
  <c r="AK145" i="1"/>
  <c r="AL145" i="1"/>
  <c r="AM145" i="1"/>
  <c r="AN145" i="1"/>
  <c r="AK146" i="1"/>
  <c r="AL146" i="1"/>
  <c r="AM146" i="1"/>
  <c r="AN146" i="1"/>
  <c r="AK147" i="1"/>
  <c r="AL147" i="1"/>
  <c r="AM147" i="1"/>
  <c r="AN147" i="1"/>
  <c r="AK148" i="1"/>
  <c r="AL148" i="1"/>
  <c r="AM148" i="1"/>
  <c r="AN148" i="1"/>
  <c r="AK149" i="1"/>
  <c r="AL149" i="1"/>
  <c r="AM149" i="1"/>
  <c r="AN149" i="1"/>
  <c r="AK150" i="1"/>
  <c r="AL150" i="1"/>
  <c r="AM150" i="1"/>
  <c r="AN150" i="1"/>
  <c r="AK151" i="1"/>
  <c r="AL151" i="1"/>
  <c r="AM151" i="1"/>
  <c r="AN151" i="1"/>
  <c r="AK152" i="1"/>
  <c r="AL152" i="1"/>
  <c r="AM152" i="1"/>
  <c r="AN152" i="1"/>
  <c r="AK153" i="1"/>
  <c r="AL153" i="1"/>
  <c r="AM153" i="1"/>
  <c r="AN153" i="1"/>
  <c r="AK154" i="1"/>
  <c r="AL154" i="1"/>
  <c r="AM154" i="1"/>
  <c r="AN154" i="1"/>
  <c r="AK155" i="1"/>
  <c r="AL155" i="1"/>
  <c r="AM155" i="1"/>
  <c r="AN155" i="1"/>
  <c r="AK156" i="1"/>
  <c r="AL156" i="1"/>
  <c r="AM156" i="1"/>
  <c r="AN156" i="1"/>
  <c r="AK157" i="1"/>
  <c r="AL157" i="1"/>
  <c r="AM157" i="1"/>
  <c r="AN157" i="1"/>
  <c r="AK158" i="1"/>
  <c r="AL158" i="1"/>
  <c r="AM158" i="1"/>
  <c r="AN158" i="1"/>
  <c r="AK159" i="1"/>
  <c r="AL159" i="1"/>
  <c r="AM159" i="1"/>
  <c r="AN159" i="1"/>
  <c r="AK160" i="1"/>
  <c r="AL160" i="1"/>
  <c r="AM160" i="1"/>
  <c r="AN160" i="1"/>
  <c r="AK161" i="1"/>
  <c r="AL161" i="1"/>
  <c r="AM161" i="1"/>
  <c r="AN161" i="1"/>
  <c r="AK162" i="1"/>
  <c r="AL162" i="1"/>
  <c r="AM162" i="1"/>
  <c r="AN162" i="1"/>
  <c r="AK163" i="1"/>
  <c r="AL163" i="1"/>
  <c r="AM163" i="1"/>
  <c r="AN163" i="1"/>
  <c r="AK164" i="1"/>
  <c r="AL164" i="1"/>
  <c r="AM164" i="1"/>
  <c r="AN164" i="1"/>
  <c r="AK165" i="1"/>
  <c r="AL165" i="1"/>
  <c r="AM165" i="1"/>
  <c r="AN165" i="1"/>
  <c r="AK166" i="1"/>
  <c r="AL166" i="1"/>
  <c r="AM166" i="1"/>
  <c r="AN166" i="1"/>
  <c r="AK167" i="1"/>
  <c r="AL167" i="1"/>
  <c r="AM167" i="1"/>
  <c r="AN167" i="1"/>
  <c r="AK168" i="1"/>
  <c r="AL168" i="1"/>
  <c r="AM168" i="1"/>
  <c r="AN168" i="1"/>
  <c r="AK169" i="1"/>
  <c r="AL169" i="1"/>
  <c r="AM169" i="1"/>
  <c r="AN169" i="1"/>
  <c r="AK170" i="1"/>
  <c r="AL170" i="1"/>
  <c r="AM170" i="1"/>
  <c r="AN170" i="1"/>
  <c r="AK171" i="1"/>
  <c r="AL171" i="1"/>
  <c r="AM171" i="1"/>
  <c r="AN171" i="1"/>
  <c r="AK172" i="1"/>
  <c r="AL172" i="1"/>
  <c r="AM172" i="1"/>
  <c r="AN172" i="1"/>
  <c r="AK173" i="1"/>
  <c r="AL173" i="1"/>
  <c r="AM173" i="1"/>
  <c r="AN173" i="1"/>
  <c r="AK174" i="1"/>
  <c r="AL174" i="1"/>
  <c r="AM174" i="1"/>
  <c r="AN174" i="1"/>
  <c r="AK175" i="1"/>
  <c r="AL175" i="1"/>
  <c r="AM175" i="1"/>
  <c r="AN175" i="1"/>
  <c r="AK176" i="1"/>
  <c r="AL176" i="1"/>
  <c r="AM176" i="1"/>
  <c r="AN176" i="1"/>
  <c r="AK177" i="1"/>
  <c r="AL177" i="1"/>
  <c r="AM177" i="1"/>
  <c r="AN177" i="1"/>
  <c r="AK178" i="1"/>
  <c r="AL178" i="1"/>
  <c r="AM178" i="1"/>
  <c r="AN178" i="1"/>
  <c r="AK179" i="1"/>
  <c r="AL179" i="1"/>
  <c r="AM179" i="1"/>
  <c r="AN179" i="1"/>
  <c r="AK180" i="1"/>
  <c r="AL180" i="1"/>
  <c r="AM180" i="1"/>
  <c r="AN180" i="1"/>
  <c r="AK181" i="1"/>
  <c r="AL181" i="1"/>
  <c r="AM181" i="1"/>
  <c r="AN181" i="1"/>
  <c r="AK182" i="1"/>
  <c r="AL182" i="1"/>
  <c r="AM182" i="1"/>
  <c r="AN182" i="1"/>
  <c r="AK183" i="1"/>
  <c r="AL183" i="1"/>
  <c r="AM183" i="1"/>
  <c r="AN183" i="1"/>
  <c r="AK184" i="1"/>
  <c r="AL184" i="1"/>
  <c r="AM184" i="1"/>
  <c r="AN184" i="1"/>
  <c r="AK185" i="1"/>
  <c r="AL185" i="1"/>
  <c r="AM185" i="1"/>
  <c r="AN185" i="1"/>
  <c r="AK186" i="1"/>
  <c r="AL186" i="1"/>
  <c r="AM186" i="1"/>
  <c r="AN186" i="1"/>
  <c r="AK187" i="1"/>
  <c r="AL187" i="1"/>
  <c r="AM187" i="1"/>
  <c r="AN187" i="1"/>
  <c r="AK188" i="1"/>
  <c r="AL188" i="1"/>
  <c r="AM188" i="1"/>
  <c r="AN188" i="1"/>
  <c r="AK189" i="1"/>
  <c r="AL189" i="1"/>
  <c r="AM189" i="1"/>
  <c r="AN189" i="1"/>
  <c r="AK190" i="1"/>
  <c r="AL190" i="1"/>
  <c r="AM190" i="1"/>
  <c r="AN190" i="1"/>
  <c r="AK191" i="1"/>
  <c r="AL191" i="1"/>
  <c r="AM191" i="1"/>
  <c r="AN191" i="1"/>
  <c r="AK192" i="1"/>
  <c r="AL192" i="1"/>
  <c r="AM192" i="1"/>
  <c r="AN192" i="1"/>
  <c r="AK193" i="1"/>
  <c r="AL193" i="1"/>
  <c r="AM193" i="1"/>
  <c r="AN193" i="1"/>
  <c r="AK194" i="1"/>
  <c r="AL194" i="1"/>
  <c r="AM194" i="1"/>
  <c r="AN194" i="1"/>
  <c r="AK195" i="1"/>
  <c r="AL195" i="1"/>
  <c r="AM195" i="1"/>
  <c r="AN195" i="1"/>
  <c r="AK196" i="1"/>
  <c r="AL196" i="1"/>
  <c r="AM196" i="1"/>
  <c r="AN196" i="1"/>
  <c r="AK197" i="1"/>
  <c r="AL197" i="1"/>
  <c r="AM197" i="1"/>
  <c r="AN197" i="1"/>
  <c r="AK198" i="1"/>
  <c r="AL198" i="1"/>
  <c r="AM198" i="1"/>
  <c r="AN198" i="1"/>
  <c r="AK199" i="1"/>
  <c r="AL199" i="1"/>
  <c r="AM199" i="1"/>
  <c r="AN199" i="1"/>
  <c r="AK200" i="1"/>
  <c r="AL200" i="1"/>
  <c r="AM200" i="1"/>
  <c r="AN200" i="1"/>
  <c r="AK201" i="1"/>
  <c r="AL201" i="1"/>
  <c r="AM201" i="1"/>
  <c r="AN201" i="1"/>
  <c r="AK202" i="1"/>
  <c r="AL202" i="1"/>
  <c r="AM202" i="1"/>
  <c r="AN202" i="1"/>
  <c r="AK203" i="1"/>
  <c r="AL203" i="1"/>
  <c r="AM203" i="1"/>
  <c r="AN203" i="1"/>
  <c r="AK204" i="1"/>
  <c r="AL204" i="1"/>
  <c r="AM204" i="1"/>
  <c r="AN204" i="1"/>
  <c r="AK205" i="1"/>
  <c r="AL205" i="1"/>
  <c r="AM205" i="1"/>
  <c r="AN205" i="1"/>
  <c r="AK206" i="1"/>
  <c r="AL206" i="1"/>
  <c r="AM206" i="1"/>
  <c r="AN206" i="1"/>
  <c r="AK207" i="1"/>
  <c r="AL207" i="1"/>
  <c r="AM207" i="1"/>
  <c r="AN207" i="1"/>
  <c r="AK208" i="1"/>
  <c r="AL208" i="1"/>
  <c r="AM208" i="1"/>
  <c r="AN208" i="1"/>
  <c r="AK209" i="1"/>
  <c r="AL209" i="1"/>
  <c r="AM209" i="1"/>
  <c r="AN209" i="1"/>
  <c r="AK210" i="1"/>
  <c r="AL210" i="1"/>
  <c r="AM210" i="1"/>
  <c r="AN210" i="1"/>
  <c r="AK211" i="1"/>
  <c r="AL211" i="1"/>
  <c r="AM211" i="1"/>
  <c r="AN211" i="1"/>
  <c r="AK212" i="1"/>
  <c r="AL212" i="1"/>
  <c r="AM212" i="1"/>
  <c r="AN212" i="1"/>
  <c r="AK213" i="1"/>
  <c r="AL213" i="1"/>
  <c r="AM213" i="1"/>
  <c r="AN213" i="1"/>
  <c r="AK214" i="1"/>
  <c r="AL214" i="1"/>
  <c r="AM214" i="1"/>
  <c r="AN214" i="1"/>
  <c r="AK215" i="1"/>
  <c r="AL215" i="1"/>
  <c r="AM215" i="1"/>
  <c r="AN215" i="1"/>
  <c r="AK216" i="1"/>
  <c r="AL216" i="1"/>
  <c r="AM216" i="1"/>
  <c r="AN216" i="1"/>
  <c r="AK217" i="1"/>
  <c r="AL217" i="1"/>
  <c r="AM217" i="1"/>
  <c r="AN217" i="1"/>
  <c r="AK218" i="1"/>
  <c r="AL218" i="1"/>
  <c r="AM218" i="1"/>
  <c r="AN218" i="1"/>
  <c r="AK219" i="1"/>
  <c r="AL219" i="1"/>
  <c r="AM219" i="1"/>
  <c r="AN219" i="1"/>
  <c r="AK220" i="1"/>
  <c r="AL220" i="1"/>
  <c r="AM220" i="1"/>
  <c r="AN220" i="1"/>
  <c r="AK221" i="1"/>
  <c r="AL221" i="1"/>
  <c r="AM221" i="1"/>
  <c r="AN221" i="1"/>
  <c r="AK222" i="1"/>
  <c r="AL222" i="1"/>
  <c r="AM222" i="1"/>
  <c r="AN222" i="1"/>
  <c r="AK223" i="1"/>
  <c r="AL223" i="1"/>
  <c r="AM223" i="1"/>
  <c r="AN223" i="1"/>
  <c r="AK224" i="1"/>
  <c r="AL224" i="1"/>
  <c r="AM224" i="1"/>
  <c r="AN224" i="1"/>
  <c r="AK225" i="1"/>
  <c r="AL225" i="1"/>
  <c r="AM225" i="1"/>
  <c r="AN225" i="1"/>
  <c r="AK226" i="1"/>
  <c r="AL226" i="1"/>
  <c r="AM226" i="1"/>
  <c r="AN226" i="1"/>
  <c r="AK227" i="1"/>
  <c r="AL227" i="1"/>
  <c r="AM227" i="1"/>
  <c r="AN227" i="1"/>
  <c r="AK228" i="1"/>
  <c r="AL228" i="1"/>
  <c r="AM228" i="1"/>
  <c r="AN228" i="1"/>
  <c r="AK229" i="1"/>
  <c r="AL229" i="1"/>
  <c r="AM229" i="1"/>
  <c r="AN229" i="1"/>
  <c r="AK230" i="1"/>
  <c r="AL230" i="1"/>
  <c r="AM230" i="1"/>
  <c r="AN230" i="1"/>
  <c r="AK231" i="1"/>
  <c r="AL231" i="1"/>
  <c r="AM231" i="1"/>
  <c r="AN231" i="1"/>
  <c r="AK232" i="1"/>
  <c r="AL232" i="1"/>
  <c r="AM232" i="1"/>
  <c r="AN232" i="1"/>
  <c r="AK233" i="1"/>
  <c r="AL233" i="1"/>
  <c r="AM233" i="1"/>
  <c r="AN233" i="1"/>
  <c r="AK234" i="1"/>
  <c r="AL234" i="1"/>
  <c r="AM234" i="1"/>
  <c r="AN234" i="1"/>
  <c r="AK235" i="1"/>
  <c r="AL235" i="1"/>
  <c r="AM235" i="1"/>
  <c r="AN235" i="1"/>
  <c r="AK236" i="1"/>
  <c r="AL236" i="1"/>
  <c r="AM236" i="1"/>
  <c r="AN236" i="1"/>
  <c r="AK237" i="1"/>
  <c r="AL237" i="1"/>
  <c r="AM237" i="1"/>
  <c r="AN237" i="1"/>
  <c r="AK238" i="1"/>
  <c r="AL238" i="1"/>
  <c r="AM238" i="1"/>
  <c r="AN238" i="1"/>
  <c r="AK239" i="1"/>
  <c r="AL239" i="1"/>
  <c r="AM239" i="1"/>
  <c r="AN239" i="1"/>
  <c r="AK240" i="1"/>
  <c r="AL240" i="1"/>
  <c r="AM240" i="1"/>
  <c r="AN240" i="1"/>
  <c r="AK241" i="1"/>
  <c r="AL241" i="1"/>
  <c r="AM241" i="1"/>
  <c r="AN241" i="1"/>
  <c r="AK242" i="1"/>
  <c r="AL242" i="1"/>
  <c r="AM242" i="1"/>
  <c r="AN242" i="1"/>
  <c r="AK243" i="1"/>
  <c r="AL243" i="1"/>
  <c r="AM243" i="1"/>
  <c r="AN243" i="1"/>
  <c r="AK244" i="1"/>
  <c r="AL244" i="1"/>
  <c r="AM244" i="1"/>
  <c r="AN244" i="1"/>
  <c r="AK245" i="1"/>
  <c r="AL245" i="1"/>
  <c r="AM245" i="1"/>
  <c r="AN245" i="1"/>
  <c r="AK246" i="1"/>
  <c r="AL246" i="1"/>
  <c r="AM246" i="1"/>
  <c r="AN246" i="1"/>
  <c r="AK247" i="1"/>
  <c r="AL247" i="1"/>
  <c r="AM247" i="1"/>
  <c r="AN247" i="1"/>
  <c r="AK248" i="1"/>
  <c r="AL248" i="1"/>
  <c r="AM248" i="1"/>
  <c r="AN248" i="1"/>
  <c r="AK249" i="1"/>
  <c r="AL249" i="1"/>
  <c r="AM249" i="1"/>
  <c r="AN249" i="1"/>
  <c r="AK250" i="1"/>
  <c r="AL250" i="1"/>
  <c r="AM250" i="1"/>
  <c r="AN250" i="1"/>
  <c r="AK251" i="1"/>
  <c r="AL251" i="1"/>
  <c r="AM251" i="1"/>
  <c r="AN251" i="1"/>
  <c r="AK252" i="1"/>
  <c r="AL252" i="1"/>
  <c r="AM252" i="1"/>
  <c r="AN252" i="1"/>
  <c r="AK253" i="1"/>
  <c r="AL253" i="1"/>
  <c r="AM253" i="1"/>
  <c r="AN253" i="1"/>
  <c r="AK254" i="1"/>
  <c r="AL254" i="1"/>
  <c r="AM254" i="1"/>
  <c r="AN254" i="1"/>
  <c r="AK255" i="1"/>
  <c r="AL255" i="1"/>
  <c r="AM255" i="1"/>
  <c r="AN255" i="1"/>
  <c r="AK256" i="1"/>
  <c r="AL256" i="1"/>
  <c r="AM256" i="1"/>
  <c r="AN256" i="1"/>
  <c r="AK257" i="1"/>
  <c r="AL257" i="1"/>
  <c r="AM257" i="1"/>
  <c r="AN257" i="1"/>
  <c r="AK258" i="1"/>
  <c r="AL258" i="1"/>
  <c r="AM258" i="1"/>
  <c r="AN258" i="1"/>
  <c r="AK259" i="1"/>
  <c r="AL259" i="1"/>
  <c r="AM259" i="1"/>
  <c r="AN259" i="1"/>
  <c r="AK260" i="1"/>
  <c r="AL260" i="1"/>
  <c r="AM260" i="1"/>
  <c r="AN260" i="1"/>
  <c r="AK261" i="1"/>
  <c r="AL261" i="1"/>
  <c r="AM261" i="1"/>
  <c r="AN261" i="1"/>
  <c r="AK262" i="1"/>
  <c r="AL262" i="1"/>
  <c r="AM262" i="1"/>
  <c r="AN262" i="1"/>
  <c r="AK263" i="1"/>
  <c r="AL263" i="1"/>
  <c r="AM263" i="1"/>
  <c r="AN263" i="1"/>
  <c r="AK264" i="1"/>
  <c r="AL264" i="1"/>
  <c r="AM264" i="1"/>
  <c r="AN264" i="1"/>
  <c r="AK265" i="1"/>
  <c r="AL265" i="1"/>
  <c r="AM265" i="1"/>
  <c r="AN265" i="1"/>
  <c r="AK266" i="1"/>
  <c r="AL266" i="1"/>
  <c r="AM266" i="1"/>
  <c r="AN266" i="1"/>
  <c r="AK267" i="1"/>
  <c r="AL267" i="1"/>
  <c r="AM267" i="1"/>
  <c r="AN267" i="1"/>
  <c r="AK268" i="1"/>
  <c r="AL268" i="1"/>
  <c r="AM268" i="1"/>
  <c r="AN268" i="1"/>
  <c r="AK269" i="1"/>
  <c r="AL269" i="1"/>
  <c r="AM269" i="1"/>
  <c r="AN269" i="1"/>
  <c r="AK270" i="1"/>
  <c r="AL270" i="1"/>
  <c r="AM270" i="1"/>
  <c r="AN270" i="1"/>
  <c r="AK271" i="1"/>
  <c r="AL271" i="1"/>
  <c r="AM271" i="1"/>
  <c r="AN271" i="1"/>
  <c r="AK272" i="1"/>
  <c r="AL272" i="1"/>
  <c r="AM272" i="1"/>
  <c r="AN272" i="1"/>
  <c r="AK273" i="1"/>
  <c r="AL273" i="1"/>
  <c r="AM273" i="1"/>
  <c r="AN273" i="1"/>
  <c r="AK274" i="1"/>
  <c r="AL274" i="1"/>
  <c r="AM274" i="1"/>
  <c r="AN274" i="1"/>
  <c r="AK275" i="1"/>
  <c r="AL275" i="1"/>
  <c r="AM275" i="1"/>
  <c r="AN275" i="1"/>
  <c r="AK276" i="1"/>
  <c r="AL276" i="1"/>
  <c r="AM276" i="1"/>
  <c r="AN276" i="1"/>
  <c r="AK277" i="1"/>
  <c r="AL277" i="1"/>
  <c r="AM277" i="1"/>
  <c r="AN277" i="1"/>
  <c r="AK278" i="1"/>
  <c r="AL278" i="1"/>
  <c r="AM278" i="1"/>
  <c r="AN278" i="1"/>
  <c r="AK279" i="1"/>
  <c r="AL279" i="1"/>
  <c r="AM279" i="1"/>
  <c r="AN279" i="1"/>
  <c r="AK280" i="1"/>
  <c r="AL280" i="1"/>
  <c r="AM280" i="1"/>
  <c r="AN280" i="1"/>
  <c r="AK281" i="1"/>
  <c r="AL281" i="1"/>
  <c r="AM281" i="1"/>
  <c r="AN281" i="1"/>
  <c r="AK282" i="1"/>
  <c r="AL282" i="1"/>
  <c r="AM282" i="1"/>
  <c r="AN282" i="1"/>
  <c r="AK283" i="1"/>
  <c r="AL283" i="1"/>
  <c r="AM283" i="1"/>
  <c r="AN283" i="1"/>
  <c r="AK284" i="1"/>
  <c r="AL284" i="1"/>
  <c r="AM284" i="1"/>
  <c r="AN284" i="1"/>
  <c r="AK285" i="1"/>
  <c r="AL285" i="1"/>
  <c r="AM285" i="1"/>
  <c r="AN285" i="1"/>
  <c r="AK286" i="1"/>
  <c r="AL286" i="1"/>
  <c r="AM286" i="1"/>
  <c r="AN286" i="1"/>
  <c r="AK287" i="1"/>
  <c r="AL287" i="1"/>
  <c r="AM287" i="1"/>
  <c r="AN287" i="1"/>
  <c r="AK288" i="1"/>
  <c r="AL288" i="1"/>
  <c r="AM288" i="1"/>
  <c r="AN288" i="1"/>
  <c r="AK289" i="1"/>
  <c r="AL289" i="1"/>
  <c r="AM289" i="1"/>
  <c r="AN289" i="1"/>
  <c r="AK290" i="1"/>
  <c r="AL290" i="1"/>
  <c r="AM290" i="1"/>
  <c r="AN290" i="1"/>
  <c r="AK291" i="1"/>
  <c r="AL291" i="1"/>
  <c r="AM291" i="1"/>
  <c r="AN291" i="1"/>
  <c r="AK292" i="1"/>
  <c r="AL292" i="1"/>
  <c r="AM292" i="1"/>
  <c r="AN292" i="1"/>
  <c r="AK293" i="1"/>
  <c r="AL293" i="1"/>
  <c r="AM293" i="1"/>
  <c r="AN293" i="1"/>
  <c r="AK294" i="1"/>
  <c r="AL294" i="1"/>
  <c r="AM294" i="1"/>
  <c r="AN294" i="1"/>
  <c r="AK295" i="1"/>
  <c r="AL295" i="1"/>
  <c r="AM295" i="1"/>
  <c r="AN295" i="1"/>
  <c r="AK296" i="1"/>
  <c r="AL296" i="1"/>
  <c r="AM296" i="1"/>
  <c r="AN296" i="1"/>
  <c r="AK297" i="1"/>
  <c r="AL297" i="1"/>
  <c r="AM297" i="1"/>
  <c r="AN297" i="1"/>
  <c r="AK298" i="1"/>
  <c r="AL298" i="1"/>
  <c r="AM298" i="1"/>
  <c r="AN298" i="1"/>
  <c r="AK299" i="1"/>
  <c r="AL299" i="1"/>
  <c r="AM299" i="1"/>
  <c r="AN299" i="1"/>
  <c r="AK300" i="1"/>
  <c r="AL300" i="1"/>
  <c r="AM300" i="1"/>
  <c r="AN300" i="1"/>
  <c r="AK301" i="1"/>
  <c r="AL301" i="1"/>
  <c r="AM301" i="1"/>
  <c r="AN301" i="1"/>
  <c r="AL2" i="1"/>
  <c r="AM2" i="1"/>
  <c r="AN2" i="1"/>
  <c r="AK2" i="1"/>
  <c r="X3" i="1" l="1"/>
  <c r="Y3" i="1"/>
  <c r="Z3" i="1"/>
  <c r="AA3" i="1"/>
  <c r="AB3" i="1"/>
  <c r="AC3" i="1"/>
  <c r="AD3" i="1"/>
  <c r="AE3" i="1"/>
  <c r="AF3" i="1"/>
  <c r="X4" i="1"/>
  <c r="Y4" i="1"/>
  <c r="Z4" i="1"/>
  <c r="AA4" i="1"/>
  <c r="AB4" i="1"/>
  <c r="AC4" i="1"/>
  <c r="AD4" i="1"/>
  <c r="AE4" i="1"/>
  <c r="AF4" i="1"/>
  <c r="X5" i="1"/>
  <c r="Y5" i="1"/>
  <c r="Z5" i="1"/>
  <c r="AA5" i="1"/>
  <c r="AB5" i="1"/>
  <c r="AC5" i="1"/>
  <c r="AD5" i="1"/>
  <c r="AE5" i="1"/>
  <c r="AF5" i="1"/>
  <c r="X6" i="1"/>
  <c r="Y6" i="1"/>
  <c r="Z6" i="1"/>
  <c r="AA6" i="1"/>
  <c r="AB6" i="1"/>
  <c r="AC6" i="1"/>
  <c r="AD6" i="1"/>
  <c r="AE6" i="1"/>
  <c r="AF6" i="1"/>
  <c r="X7" i="1"/>
  <c r="Y7" i="1"/>
  <c r="Z7" i="1"/>
  <c r="AA7" i="1"/>
  <c r="AB7" i="1"/>
  <c r="AC7" i="1"/>
  <c r="AD7" i="1"/>
  <c r="AE7" i="1"/>
  <c r="AF7" i="1"/>
  <c r="X8" i="1"/>
  <c r="Y8" i="1"/>
  <c r="Z8" i="1"/>
  <c r="AA8" i="1"/>
  <c r="AB8" i="1"/>
  <c r="AC8" i="1"/>
  <c r="AD8" i="1"/>
  <c r="AE8" i="1"/>
  <c r="AF8" i="1"/>
  <c r="X9" i="1"/>
  <c r="Y9" i="1"/>
  <c r="Z9" i="1"/>
  <c r="AA9" i="1"/>
  <c r="AB9" i="1"/>
  <c r="AC9" i="1"/>
  <c r="AD9" i="1"/>
  <c r="AE9" i="1"/>
  <c r="AF9" i="1"/>
  <c r="X10" i="1"/>
  <c r="Y10" i="1"/>
  <c r="Z10" i="1"/>
  <c r="AA10" i="1"/>
  <c r="AB10" i="1"/>
  <c r="AC10" i="1"/>
  <c r="AD10" i="1"/>
  <c r="AE10" i="1"/>
  <c r="AF10" i="1"/>
  <c r="X11" i="1"/>
  <c r="Y11" i="1"/>
  <c r="Z11" i="1"/>
  <c r="AA11" i="1"/>
  <c r="AB11" i="1"/>
  <c r="AC11" i="1"/>
  <c r="AD11" i="1"/>
  <c r="AE11" i="1"/>
  <c r="AF11" i="1"/>
  <c r="X12" i="1"/>
  <c r="Y12" i="1"/>
  <c r="Z12" i="1"/>
  <c r="AA12" i="1"/>
  <c r="AB12" i="1"/>
  <c r="AC12" i="1"/>
  <c r="AD12" i="1"/>
  <c r="AE12" i="1"/>
  <c r="AF12" i="1"/>
  <c r="X13" i="1"/>
  <c r="Y13" i="1"/>
  <c r="Z13" i="1"/>
  <c r="AA13" i="1"/>
  <c r="AB13" i="1"/>
  <c r="AC13" i="1"/>
  <c r="AD13" i="1"/>
  <c r="AE13" i="1"/>
  <c r="AF13" i="1"/>
  <c r="X14" i="1"/>
  <c r="Y14" i="1"/>
  <c r="Z14" i="1"/>
  <c r="AA14" i="1"/>
  <c r="AB14" i="1"/>
  <c r="AC14" i="1"/>
  <c r="AD14" i="1"/>
  <c r="AE14" i="1"/>
  <c r="AF14" i="1"/>
  <c r="X15" i="1"/>
  <c r="Y15" i="1"/>
  <c r="Z15" i="1"/>
  <c r="AA15" i="1"/>
  <c r="AB15" i="1"/>
  <c r="AC15" i="1"/>
  <c r="AD15" i="1"/>
  <c r="AE15" i="1"/>
  <c r="AF15" i="1"/>
  <c r="X16" i="1"/>
  <c r="Y16" i="1"/>
  <c r="Z16" i="1"/>
  <c r="AA16" i="1"/>
  <c r="AB16" i="1"/>
  <c r="AC16" i="1"/>
  <c r="AD16" i="1"/>
  <c r="AE16" i="1"/>
  <c r="AF16" i="1"/>
  <c r="X17" i="1"/>
  <c r="Y17" i="1"/>
  <c r="Z17" i="1"/>
  <c r="AA17" i="1"/>
  <c r="AB17" i="1"/>
  <c r="AC17" i="1"/>
  <c r="AD17" i="1"/>
  <c r="AE17" i="1"/>
  <c r="AF17" i="1"/>
  <c r="X18" i="1"/>
  <c r="Y18" i="1"/>
  <c r="Z18" i="1"/>
  <c r="AA18" i="1"/>
  <c r="AB18" i="1"/>
  <c r="AC18" i="1"/>
  <c r="AD18" i="1"/>
  <c r="AE18" i="1"/>
  <c r="AF18" i="1"/>
  <c r="X19" i="1"/>
  <c r="Y19" i="1"/>
  <c r="Z19" i="1"/>
  <c r="AA19" i="1"/>
  <c r="AB19" i="1"/>
  <c r="AC19" i="1"/>
  <c r="AD19" i="1"/>
  <c r="AE19" i="1"/>
  <c r="AF19" i="1"/>
  <c r="X20" i="1"/>
  <c r="Y20" i="1"/>
  <c r="Z20" i="1"/>
  <c r="AA20" i="1"/>
  <c r="AB20" i="1"/>
  <c r="AC20" i="1"/>
  <c r="AD20" i="1"/>
  <c r="AE20" i="1"/>
  <c r="AF20" i="1"/>
  <c r="X21" i="1"/>
  <c r="Y21" i="1"/>
  <c r="Z21" i="1"/>
  <c r="AA21" i="1"/>
  <c r="AB21" i="1"/>
  <c r="AC21" i="1"/>
  <c r="AD21" i="1"/>
  <c r="AE21" i="1"/>
  <c r="AF21" i="1"/>
  <c r="X22" i="1"/>
  <c r="Y22" i="1"/>
  <c r="Z22" i="1"/>
  <c r="AA22" i="1"/>
  <c r="AB22" i="1"/>
  <c r="AC22" i="1"/>
  <c r="AD22" i="1"/>
  <c r="AE22" i="1"/>
  <c r="AF22" i="1"/>
  <c r="X23" i="1"/>
  <c r="Y23" i="1"/>
  <c r="Z23" i="1"/>
  <c r="AA23" i="1"/>
  <c r="AB23" i="1"/>
  <c r="AC23" i="1"/>
  <c r="AD23" i="1"/>
  <c r="AE23" i="1"/>
  <c r="AF23" i="1"/>
  <c r="X24" i="1"/>
  <c r="Y24" i="1"/>
  <c r="Z24" i="1"/>
  <c r="AA24" i="1"/>
  <c r="AB24" i="1"/>
  <c r="AC24" i="1"/>
  <c r="AD24" i="1"/>
  <c r="AE24" i="1"/>
  <c r="AF24" i="1"/>
  <c r="X25" i="1"/>
  <c r="Y25" i="1"/>
  <c r="Z25" i="1"/>
  <c r="AA25" i="1"/>
  <c r="AB25" i="1"/>
  <c r="AC25" i="1"/>
  <c r="AD25" i="1"/>
  <c r="AE25" i="1"/>
  <c r="AF25" i="1"/>
  <c r="X26" i="1"/>
  <c r="Y26" i="1"/>
  <c r="Z26" i="1"/>
  <c r="AA26" i="1"/>
  <c r="AB26" i="1"/>
  <c r="AC26" i="1"/>
  <c r="AD26" i="1"/>
  <c r="AE26" i="1"/>
  <c r="AF26" i="1"/>
  <c r="X27" i="1"/>
  <c r="Y27" i="1"/>
  <c r="Z27" i="1"/>
  <c r="AA27" i="1"/>
  <c r="AB27" i="1"/>
  <c r="AC27" i="1"/>
  <c r="AD27" i="1"/>
  <c r="AE27" i="1"/>
  <c r="AF27" i="1"/>
  <c r="X28" i="1"/>
  <c r="Y28" i="1"/>
  <c r="Z28" i="1"/>
  <c r="AA28" i="1"/>
  <c r="AB28" i="1"/>
  <c r="AC28" i="1"/>
  <c r="AD28" i="1"/>
  <c r="AE28" i="1"/>
  <c r="AF28" i="1"/>
  <c r="X29" i="1"/>
  <c r="Y29" i="1"/>
  <c r="Z29" i="1"/>
  <c r="AA29" i="1"/>
  <c r="AB29" i="1"/>
  <c r="AC29" i="1"/>
  <c r="AD29" i="1"/>
  <c r="AE29" i="1"/>
  <c r="AF29" i="1"/>
  <c r="X30" i="1"/>
  <c r="Y30" i="1"/>
  <c r="Z30" i="1"/>
  <c r="AA30" i="1"/>
  <c r="AB30" i="1"/>
  <c r="AC30" i="1"/>
  <c r="AD30" i="1"/>
  <c r="AE30" i="1"/>
  <c r="AF30" i="1"/>
  <c r="X31" i="1"/>
  <c r="Y31" i="1"/>
  <c r="Z31" i="1"/>
  <c r="AA31" i="1"/>
  <c r="AB31" i="1"/>
  <c r="AC31" i="1"/>
  <c r="AD31" i="1"/>
  <c r="AE31" i="1"/>
  <c r="AF31" i="1"/>
  <c r="X32" i="1"/>
  <c r="Y32" i="1"/>
  <c r="Z32" i="1"/>
  <c r="AA32" i="1"/>
  <c r="AB32" i="1"/>
  <c r="AC32" i="1"/>
  <c r="AD32" i="1"/>
  <c r="AE32" i="1"/>
  <c r="AF32" i="1"/>
  <c r="X33" i="1"/>
  <c r="Y33" i="1"/>
  <c r="Z33" i="1"/>
  <c r="AA33" i="1"/>
  <c r="AB33" i="1"/>
  <c r="AC33" i="1"/>
  <c r="AD33" i="1"/>
  <c r="AE33" i="1"/>
  <c r="AF33" i="1"/>
  <c r="X34" i="1"/>
  <c r="Y34" i="1"/>
  <c r="Z34" i="1"/>
  <c r="AA34" i="1"/>
  <c r="AB34" i="1"/>
  <c r="AC34" i="1"/>
  <c r="AD34" i="1"/>
  <c r="AE34" i="1"/>
  <c r="AF34" i="1"/>
  <c r="X35" i="1"/>
  <c r="Y35" i="1"/>
  <c r="Z35" i="1"/>
  <c r="AA35" i="1"/>
  <c r="AB35" i="1"/>
  <c r="AC35" i="1"/>
  <c r="AD35" i="1"/>
  <c r="AE35" i="1"/>
  <c r="AF35" i="1"/>
  <c r="X36" i="1"/>
  <c r="Y36" i="1"/>
  <c r="Z36" i="1"/>
  <c r="AA36" i="1"/>
  <c r="AB36" i="1"/>
  <c r="AC36" i="1"/>
  <c r="AD36" i="1"/>
  <c r="AE36" i="1"/>
  <c r="AF36" i="1"/>
  <c r="X37" i="1"/>
  <c r="Y37" i="1"/>
  <c r="Z37" i="1"/>
  <c r="AA37" i="1"/>
  <c r="AB37" i="1"/>
  <c r="AC37" i="1"/>
  <c r="AD37" i="1"/>
  <c r="AE37" i="1"/>
  <c r="AF37" i="1"/>
  <c r="X38" i="1"/>
  <c r="Y38" i="1"/>
  <c r="Z38" i="1"/>
  <c r="AA38" i="1"/>
  <c r="AB38" i="1"/>
  <c r="AC38" i="1"/>
  <c r="AD38" i="1"/>
  <c r="AE38" i="1"/>
  <c r="AF38" i="1"/>
  <c r="X39" i="1"/>
  <c r="Y39" i="1"/>
  <c r="Z39" i="1"/>
  <c r="AA39" i="1"/>
  <c r="AB39" i="1"/>
  <c r="AC39" i="1"/>
  <c r="AD39" i="1"/>
  <c r="AE39" i="1"/>
  <c r="AF39" i="1"/>
  <c r="X40" i="1"/>
  <c r="Y40" i="1"/>
  <c r="Z40" i="1"/>
  <c r="AA40" i="1"/>
  <c r="AB40" i="1"/>
  <c r="AC40" i="1"/>
  <c r="AD40" i="1"/>
  <c r="AE40" i="1"/>
  <c r="AF40" i="1"/>
  <c r="X41" i="1"/>
  <c r="Y41" i="1"/>
  <c r="Z41" i="1"/>
  <c r="AA41" i="1"/>
  <c r="AB41" i="1"/>
  <c r="AC41" i="1"/>
  <c r="AD41" i="1"/>
  <c r="AE41" i="1"/>
  <c r="AF41" i="1"/>
  <c r="X42" i="1"/>
  <c r="Y42" i="1"/>
  <c r="Z42" i="1"/>
  <c r="AA42" i="1"/>
  <c r="AB42" i="1"/>
  <c r="AC42" i="1"/>
  <c r="AD42" i="1"/>
  <c r="AE42" i="1"/>
  <c r="AF42" i="1"/>
  <c r="X43" i="1"/>
  <c r="Y43" i="1"/>
  <c r="Z43" i="1"/>
  <c r="AA43" i="1"/>
  <c r="AB43" i="1"/>
  <c r="AC43" i="1"/>
  <c r="AD43" i="1"/>
  <c r="AE43" i="1"/>
  <c r="AF43" i="1"/>
  <c r="X44" i="1"/>
  <c r="Y44" i="1"/>
  <c r="Z44" i="1"/>
  <c r="AA44" i="1"/>
  <c r="AB44" i="1"/>
  <c r="AC44" i="1"/>
  <c r="AD44" i="1"/>
  <c r="AE44" i="1"/>
  <c r="AF44" i="1"/>
  <c r="X45" i="1"/>
  <c r="Y45" i="1"/>
  <c r="Z45" i="1"/>
  <c r="AA45" i="1"/>
  <c r="AB45" i="1"/>
  <c r="AC45" i="1"/>
  <c r="AD45" i="1"/>
  <c r="AE45" i="1"/>
  <c r="AF45" i="1"/>
  <c r="X46" i="1"/>
  <c r="Y46" i="1"/>
  <c r="Z46" i="1"/>
  <c r="AA46" i="1"/>
  <c r="AB46" i="1"/>
  <c r="AC46" i="1"/>
  <c r="AD46" i="1"/>
  <c r="AE46" i="1"/>
  <c r="AF46" i="1"/>
  <c r="X47" i="1"/>
  <c r="Y47" i="1"/>
  <c r="Z47" i="1"/>
  <c r="AA47" i="1"/>
  <c r="AB47" i="1"/>
  <c r="AC47" i="1"/>
  <c r="AD47" i="1"/>
  <c r="AE47" i="1"/>
  <c r="AF47" i="1"/>
  <c r="X48" i="1"/>
  <c r="Y48" i="1"/>
  <c r="Z48" i="1"/>
  <c r="AA48" i="1"/>
  <c r="AB48" i="1"/>
  <c r="AC48" i="1"/>
  <c r="AD48" i="1"/>
  <c r="AE48" i="1"/>
  <c r="AF48" i="1"/>
  <c r="X49" i="1"/>
  <c r="Y49" i="1"/>
  <c r="Z49" i="1"/>
  <c r="AA49" i="1"/>
  <c r="AB49" i="1"/>
  <c r="AC49" i="1"/>
  <c r="AD49" i="1"/>
  <c r="AE49" i="1"/>
  <c r="AF49" i="1"/>
  <c r="X50" i="1"/>
  <c r="Y50" i="1"/>
  <c r="Z50" i="1"/>
  <c r="AA50" i="1"/>
  <c r="AB50" i="1"/>
  <c r="AC50" i="1"/>
  <c r="AD50" i="1"/>
  <c r="AE50" i="1"/>
  <c r="AF50" i="1"/>
  <c r="X51" i="1"/>
  <c r="Y51" i="1"/>
  <c r="Z51" i="1"/>
  <c r="AA51" i="1"/>
  <c r="AB51" i="1"/>
  <c r="AC51" i="1"/>
  <c r="AD51" i="1"/>
  <c r="AE51" i="1"/>
  <c r="AF51" i="1"/>
  <c r="X52" i="1"/>
  <c r="Y52" i="1"/>
  <c r="Z52" i="1"/>
  <c r="AA52" i="1"/>
  <c r="AB52" i="1"/>
  <c r="AC52" i="1"/>
  <c r="AD52" i="1"/>
  <c r="AE52" i="1"/>
  <c r="AF52" i="1"/>
  <c r="X53" i="1"/>
  <c r="Y53" i="1"/>
  <c r="Z53" i="1"/>
  <c r="AA53" i="1"/>
  <c r="AB53" i="1"/>
  <c r="AC53" i="1"/>
  <c r="AD53" i="1"/>
  <c r="AE53" i="1"/>
  <c r="AF53" i="1"/>
  <c r="X54" i="1"/>
  <c r="Y54" i="1"/>
  <c r="Z54" i="1"/>
  <c r="AA54" i="1"/>
  <c r="AB54" i="1"/>
  <c r="AC54" i="1"/>
  <c r="AD54" i="1"/>
  <c r="AE54" i="1"/>
  <c r="AF54" i="1"/>
  <c r="X55" i="1"/>
  <c r="Y55" i="1"/>
  <c r="Z55" i="1"/>
  <c r="AA55" i="1"/>
  <c r="AB55" i="1"/>
  <c r="AC55" i="1"/>
  <c r="AD55" i="1"/>
  <c r="AE55" i="1"/>
  <c r="AF55" i="1"/>
  <c r="X56" i="1"/>
  <c r="Y56" i="1"/>
  <c r="Z56" i="1"/>
  <c r="AA56" i="1"/>
  <c r="AB56" i="1"/>
  <c r="AC56" i="1"/>
  <c r="AD56" i="1"/>
  <c r="AE56" i="1"/>
  <c r="AF56" i="1"/>
  <c r="X57" i="1"/>
  <c r="Y57" i="1"/>
  <c r="Z57" i="1"/>
  <c r="AA57" i="1"/>
  <c r="AB57" i="1"/>
  <c r="AC57" i="1"/>
  <c r="AD57" i="1"/>
  <c r="AE57" i="1"/>
  <c r="AF57" i="1"/>
  <c r="X58" i="1"/>
  <c r="Y58" i="1"/>
  <c r="Z58" i="1"/>
  <c r="AA58" i="1"/>
  <c r="AB58" i="1"/>
  <c r="AC58" i="1"/>
  <c r="AD58" i="1"/>
  <c r="AE58" i="1"/>
  <c r="AF58" i="1"/>
  <c r="X59" i="1"/>
  <c r="Y59" i="1"/>
  <c r="Z59" i="1"/>
  <c r="AA59" i="1"/>
  <c r="AB59" i="1"/>
  <c r="AC59" i="1"/>
  <c r="AD59" i="1"/>
  <c r="AE59" i="1"/>
  <c r="AF59" i="1"/>
  <c r="X60" i="1"/>
  <c r="Y60" i="1"/>
  <c r="Z60" i="1"/>
  <c r="AA60" i="1"/>
  <c r="AB60" i="1"/>
  <c r="AC60" i="1"/>
  <c r="AD60" i="1"/>
  <c r="AE60" i="1"/>
  <c r="AF60" i="1"/>
  <c r="X61" i="1"/>
  <c r="Y61" i="1"/>
  <c r="Z61" i="1"/>
  <c r="AA61" i="1"/>
  <c r="AB61" i="1"/>
  <c r="AC61" i="1"/>
  <c r="AD61" i="1"/>
  <c r="AE61" i="1"/>
  <c r="AF61" i="1"/>
  <c r="X62" i="1"/>
  <c r="Y62" i="1"/>
  <c r="Z62" i="1"/>
  <c r="AA62" i="1"/>
  <c r="AB62" i="1"/>
  <c r="AC62" i="1"/>
  <c r="AD62" i="1"/>
  <c r="AE62" i="1"/>
  <c r="AF62" i="1"/>
  <c r="X63" i="1"/>
  <c r="Y63" i="1"/>
  <c r="Z63" i="1"/>
  <c r="AA63" i="1"/>
  <c r="AB63" i="1"/>
  <c r="AC63" i="1"/>
  <c r="AD63" i="1"/>
  <c r="AE63" i="1"/>
  <c r="AF63" i="1"/>
  <c r="X64" i="1"/>
  <c r="Y64" i="1"/>
  <c r="Z64" i="1"/>
  <c r="AA64" i="1"/>
  <c r="AB64" i="1"/>
  <c r="AC64" i="1"/>
  <c r="AD64" i="1"/>
  <c r="AE64" i="1"/>
  <c r="AF64" i="1"/>
  <c r="X65" i="1"/>
  <c r="Y65" i="1"/>
  <c r="Z65" i="1"/>
  <c r="AA65" i="1"/>
  <c r="AB65" i="1"/>
  <c r="AC65" i="1"/>
  <c r="AD65" i="1"/>
  <c r="AE65" i="1"/>
  <c r="AF65" i="1"/>
  <c r="X66" i="1"/>
  <c r="Y66" i="1"/>
  <c r="Z66" i="1"/>
  <c r="AA66" i="1"/>
  <c r="AB66" i="1"/>
  <c r="AC66" i="1"/>
  <c r="AD66" i="1"/>
  <c r="AE66" i="1"/>
  <c r="AF66" i="1"/>
  <c r="X67" i="1"/>
  <c r="Y67" i="1"/>
  <c r="Z67" i="1"/>
  <c r="AA67" i="1"/>
  <c r="AB67" i="1"/>
  <c r="AC67" i="1"/>
  <c r="AD67" i="1"/>
  <c r="AE67" i="1"/>
  <c r="AF67" i="1"/>
  <c r="X68" i="1"/>
  <c r="Y68" i="1"/>
  <c r="Z68" i="1"/>
  <c r="AA68" i="1"/>
  <c r="AB68" i="1"/>
  <c r="AC68" i="1"/>
  <c r="AD68" i="1"/>
  <c r="AE68" i="1"/>
  <c r="AF68" i="1"/>
  <c r="X69" i="1"/>
  <c r="Y69" i="1"/>
  <c r="Z69" i="1"/>
  <c r="AA69" i="1"/>
  <c r="AB69" i="1"/>
  <c r="AC69" i="1"/>
  <c r="AD69" i="1"/>
  <c r="AE69" i="1"/>
  <c r="AF69" i="1"/>
  <c r="X70" i="1"/>
  <c r="Y70" i="1"/>
  <c r="Z70" i="1"/>
  <c r="AA70" i="1"/>
  <c r="AB70" i="1"/>
  <c r="AC70" i="1"/>
  <c r="AD70" i="1"/>
  <c r="AE70" i="1"/>
  <c r="AF70" i="1"/>
  <c r="X71" i="1"/>
  <c r="Y71" i="1"/>
  <c r="Z71" i="1"/>
  <c r="AA71" i="1"/>
  <c r="AB71" i="1"/>
  <c r="AC71" i="1"/>
  <c r="AD71" i="1"/>
  <c r="AE71" i="1"/>
  <c r="AF71" i="1"/>
  <c r="X72" i="1"/>
  <c r="Y72" i="1"/>
  <c r="Z72" i="1"/>
  <c r="AA72" i="1"/>
  <c r="AB72" i="1"/>
  <c r="AC72" i="1"/>
  <c r="AD72" i="1"/>
  <c r="AE72" i="1"/>
  <c r="AF72" i="1"/>
  <c r="X73" i="1"/>
  <c r="Y73" i="1"/>
  <c r="Z73" i="1"/>
  <c r="AA73" i="1"/>
  <c r="AB73" i="1"/>
  <c r="AC73" i="1"/>
  <c r="AD73" i="1"/>
  <c r="AE73" i="1"/>
  <c r="AF73" i="1"/>
  <c r="X74" i="1"/>
  <c r="Y74" i="1"/>
  <c r="Z74" i="1"/>
  <c r="AA74" i="1"/>
  <c r="AB74" i="1"/>
  <c r="AC74" i="1"/>
  <c r="AD74" i="1"/>
  <c r="AE74" i="1"/>
  <c r="AF74" i="1"/>
  <c r="X75" i="1"/>
  <c r="Y75" i="1"/>
  <c r="Z75" i="1"/>
  <c r="AA75" i="1"/>
  <c r="AB75" i="1"/>
  <c r="AC75" i="1"/>
  <c r="AD75" i="1"/>
  <c r="AE75" i="1"/>
  <c r="AF75" i="1"/>
  <c r="X76" i="1"/>
  <c r="Y76" i="1"/>
  <c r="Z76" i="1"/>
  <c r="AA76" i="1"/>
  <c r="AB76" i="1"/>
  <c r="AC76" i="1"/>
  <c r="AD76" i="1"/>
  <c r="AE76" i="1"/>
  <c r="AF76" i="1"/>
  <c r="X77" i="1"/>
  <c r="Y77" i="1"/>
  <c r="Z77" i="1"/>
  <c r="AA77" i="1"/>
  <c r="AB77" i="1"/>
  <c r="AC77" i="1"/>
  <c r="AD77" i="1"/>
  <c r="AE77" i="1"/>
  <c r="AF77" i="1"/>
  <c r="X78" i="1"/>
  <c r="Y78" i="1"/>
  <c r="Z78" i="1"/>
  <c r="AA78" i="1"/>
  <c r="AB78" i="1"/>
  <c r="AC78" i="1"/>
  <c r="AD78" i="1"/>
  <c r="AE78" i="1"/>
  <c r="AF78" i="1"/>
  <c r="X79" i="1"/>
  <c r="Y79" i="1"/>
  <c r="Z79" i="1"/>
  <c r="AA79" i="1"/>
  <c r="AB79" i="1"/>
  <c r="AC79" i="1"/>
  <c r="AD79" i="1"/>
  <c r="AE79" i="1"/>
  <c r="AF79" i="1"/>
  <c r="X80" i="1"/>
  <c r="Y80" i="1"/>
  <c r="Z80" i="1"/>
  <c r="AA80" i="1"/>
  <c r="AB80" i="1"/>
  <c r="AC80" i="1"/>
  <c r="AD80" i="1"/>
  <c r="AE80" i="1"/>
  <c r="AF80" i="1"/>
  <c r="X81" i="1"/>
  <c r="Y81" i="1"/>
  <c r="Z81" i="1"/>
  <c r="AA81" i="1"/>
  <c r="AB81" i="1"/>
  <c r="AC81" i="1"/>
  <c r="AD81" i="1"/>
  <c r="AE81" i="1"/>
  <c r="AF81" i="1"/>
  <c r="X82" i="1"/>
  <c r="Y82" i="1"/>
  <c r="Z82" i="1"/>
  <c r="AA82" i="1"/>
  <c r="AB82" i="1"/>
  <c r="AC82" i="1"/>
  <c r="AD82" i="1"/>
  <c r="AE82" i="1"/>
  <c r="AF82" i="1"/>
  <c r="X83" i="1"/>
  <c r="Y83" i="1"/>
  <c r="Z83" i="1"/>
  <c r="AA83" i="1"/>
  <c r="AB83" i="1"/>
  <c r="AC83" i="1"/>
  <c r="AD83" i="1"/>
  <c r="AE83" i="1"/>
  <c r="AF83" i="1"/>
  <c r="X84" i="1"/>
  <c r="Y84" i="1"/>
  <c r="Z84" i="1"/>
  <c r="AA84" i="1"/>
  <c r="AB84" i="1"/>
  <c r="AC84" i="1"/>
  <c r="AD84" i="1"/>
  <c r="AE84" i="1"/>
  <c r="AF84" i="1"/>
  <c r="X85" i="1"/>
  <c r="Y85" i="1"/>
  <c r="Z85" i="1"/>
  <c r="AA85" i="1"/>
  <c r="AB85" i="1"/>
  <c r="AC85" i="1"/>
  <c r="AD85" i="1"/>
  <c r="AE85" i="1"/>
  <c r="AF85" i="1"/>
  <c r="X86" i="1"/>
  <c r="Y86" i="1"/>
  <c r="Z86" i="1"/>
  <c r="AA86" i="1"/>
  <c r="AB86" i="1"/>
  <c r="AC86" i="1"/>
  <c r="AD86" i="1"/>
  <c r="AE86" i="1"/>
  <c r="AF86" i="1"/>
  <c r="X87" i="1"/>
  <c r="Y87" i="1"/>
  <c r="Z87" i="1"/>
  <c r="AA87" i="1"/>
  <c r="AB87" i="1"/>
  <c r="AC87" i="1"/>
  <c r="AD87" i="1"/>
  <c r="AE87" i="1"/>
  <c r="AF87" i="1"/>
  <c r="X88" i="1"/>
  <c r="Y88" i="1"/>
  <c r="Z88" i="1"/>
  <c r="AA88" i="1"/>
  <c r="AB88" i="1"/>
  <c r="AC88" i="1"/>
  <c r="AD88" i="1"/>
  <c r="AE88" i="1"/>
  <c r="AF88" i="1"/>
  <c r="X89" i="1"/>
  <c r="Y89" i="1"/>
  <c r="Z89" i="1"/>
  <c r="AA89" i="1"/>
  <c r="AB89" i="1"/>
  <c r="AC89" i="1"/>
  <c r="AD89" i="1"/>
  <c r="AE89" i="1"/>
  <c r="AF89" i="1"/>
  <c r="X90" i="1"/>
  <c r="Y90" i="1"/>
  <c r="Z90" i="1"/>
  <c r="AA90" i="1"/>
  <c r="AB90" i="1"/>
  <c r="AC90" i="1"/>
  <c r="AD90" i="1"/>
  <c r="AE90" i="1"/>
  <c r="AF90" i="1"/>
  <c r="X91" i="1"/>
  <c r="Y91" i="1"/>
  <c r="Z91" i="1"/>
  <c r="AA91" i="1"/>
  <c r="AB91" i="1"/>
  <c r="AC91" i="1"/>
  <c r="AD91" i="1"/>
  <c r="AE91" i="1"/>
  <c r="AF91" i="1"/>
  <c r="X92" i="1"/>
  <c r="Y92" i="1"/>
  <c r="Z92" i="1"/>
  <c r="AA92" i="1"/>
  <c r="AB92" i="1"/>
  <c r="AC92" i="1"/>
  <c r="AD92" i="1"/>
  <c r="AE92" i="1"/>
  <c r="AF92" i="1"/>
  <c r="X93" i="1"/>
  <c r="Y93" i="1"/>
  <c r="Z93" i="1"/>
  <c r="AA93" i="1"/>
  <c r="AB93" i="1"/>
  <c r="AC93" i="1"/>
  <c r="AD93" i="1"/>
  <c r="AE93" i="1"/>
  <c r="AF93" i="1"/>
  <c r="X94" i="1"/>
  <c r="Y94" i="1"/>
  <c r="Z94" i="1"/>
  <c r="AA94" i="1"/>
  <c r="AB94" i="1"/>
  <c r="AC94" i="1"/>
  <c r="AD94" i="1"/>
  <c r="AE94" i="1"/>
  <c r="AF94" i="1"/>
  <c r="X95" i="1"/>
  <c r="Y95" i="1"/>
  <c r="Z95" i="1"/>
  <c r="AA95" i="1"/>
  <c r="AB95" i="1"/>
  <c r="AC95" i="1"/>
  <c r="AD95" i="1"/>
  <c r="AE95" i="1"/>
  <c r="AF95" i="1"/>
  <c r="X96" i="1"/>
  <c r="Y96" i="1"/>
  <c r="Z96" i="1"/>
  <c r="AA96" i="1"/>
  <c r="AB96" i="1"/>
  <c r="AC96" i="1"/>
  <c r="AD96" i="1"/>
  <c r="AE96" i="1"/>
  <c r="AF96" i="1"/>
  <c r="X97" i="1"/>
  <c r="Y97" i="1"/>
  <c r="Z97" i="1"/>
  <c r="AA97" i="1"/>
  <c r="AB97" i="1"/>
  <c r="AC97" i="1"/>
  <c r="AD97" i="1"/>
  <c r="AE97" i="1"/>
  <c r="AF97" i="1"/>
  <c r="X98" i="1"/>
  <c r="Y98" i="1"/>
  <c r="Z98" i="1"/>
  <c r="AA98" i="1"/>
  <c r="AB98" i="1"/>
  <c r="AC98" i="1"/>
  <c r="AD98" i="1"/>
  <c r="AE98" i="1"/>
  <c r="AF98" i="1"/>
  <c r="X99" i="1"/>
  <c r="Y99" i="1"/>
  <c r="Z99" i="1"/>
  <c r="AA99" i="1"/>
  <c r="AB99" i="1"/>
  <c r="AC99" i="1"/>
  <c r="AD99" i="1"/>
  <c r="AE99" i="1"/>
  <c r="AF99" i="1"/>
  <c r="X100" i="1"/>
  <c r="Y100" i="1"/>
  <c r="Z100" i="1"/>
  <c r="AA100" i="1"/>
  <c r="AB100" i="1"/>
  <c r="AC100" i="1"/>
  <c r="AD100" i="1"/>
  <c r="AE100" i="1"/>
  <c r="AF100" i="1"/>
  <c r="X101" i="1"/>
  <c r="Y101" i="1"/>
  <c r="Z101" i="1"/>
  <c r="AA101" i="1"/>
  <c r="AB101" i="1"/>
  <c r="AC101" i="1"/>
  <c r="AD101" i="1"/>
  <c r="AE101" i="1"/>
  <c r="AF101" i="1"/>
  <c r="X102" i="1"/>
  <c r="Y102" i="1"/>
  <c r="Z102" i="1"/>
  <c r="AA102" i="1"/>
  <c r="AB102" i="1"/>
  <c r="AC102" i="1"/>
  <c r="AD102" i="1"/>
  <c r="AE102" i="1"/>
  <c r="AF102" i="1"/>
  <c r="X103" i="1"/>
  <c r="Y103" i="1"/>
  <c r="Z103" i="1"/>
  <c r="AA103" i="1"/>
  <c r="AB103" i="1"/>
  <c r="AC103" i="1"/>
  <c r="AD103" i="1"/>
  <c r="AE103" i="1"/>
  <c r="AF103" i="1"/>
  <c r="X104" i="1"/>
  <c r="Y104" i="1"/>
  <c r="Z104" i="1"/>
  <c r="AA104" i="1"/>
  <c r="AB104" i="1"/>
  <c r="AC104" i="1"/>
  <c r="AD104" i="1"/>
  <c r="AE104" i="1"/>
  <c r="AF104" i="1"/>
  <c r="X105" i="1"/>
  <c r="Y105" i="1"/>
  <c r="Z105" i="1"/>
  <c r="AA105" i="1"/>
  <c r="AB105" i="1"/>
  <c r="AC105" i="1"/>
  <c r="AD105" i="1"/>
  <c r="AE105" i="1"/>
  <c r="AF105" i="1"/>
  <c r="X106" i="1"/>
  <c r="Y106" i="1"/>
  <c r="Z106" i="1"/>
  <c r="AA106" i="1"/>
  <c r="AB106" i="1"/>
  <c r="AC106" i="1"/>
  <c r="AD106" i="1"/>
  <c r="AE106" i="1"/>
  <c r="AF106" i="1"/>
  <c r="X107" i="1"/>
  <c r="Y107" i="1"/>
  <c r="Z107" i="1"/>
  <c r="AA107" i="1"/>
  <c r="AB107" i="1"/>
  <c r="AC107" i="1"/>
  <c r="AD107" i="1"/>
  <c r="AE107" i="1"/>
  <c r="AF107" i="1"/>
  <c r="X108" i="1"/>
  <c r="Y108" i="1"/>
  <c r="Z108" i="1"/>
  <c r="AA108" i="1"/>
  <c r="AB108" i="1"/>
  <c r="AC108" i="1"/>
  <c r="AD108" i="1"/>
  <c r="AE108" i="1"/>
  <c r="AF108" i="1"/>
  <c r="X109" i="1"/>
  <c r="Y109" i="1"/>
  <c r="Z109" i="1"/>
  <c r="AA109" i="1"/>
  <c r="AB109" i="1"/>
  <c r="AC109" i="1"/>
  <c r="AD109" i="1"/>
  <c r="AE109" i="1"/>
  <c r="AF109" i="1"/>
  <c r="X110" i="1"/>
  <c r="Y110" i="1"/>
  <c r="Z110" i="1"/>
  <c r="AA110" i="1"/>
  <c r="AB110" i="1"/>
  <c r="AC110" i="1"/>
  <c r="AD110" i="1"/>
  <c r="AE110" i="1"/>
  <c r="AF110" i="1"/>
  <c r="X111" i="1"/>
  <c r="Y111" i="1"/>
  <c r="Z111" i="1"/>
  <c r="AA111" i="1"/>
  <c r="AB111" i="1"/>
  <c r="AC111" i="1"/>
  <c r="AD111" i="1"/>
  <c r="AE111" i="1"/>
  <c r="AF111" i="1"/>
  <c r="X112" i="1"/>
  <c r="Y112" i="1"/>
  <c r="Z112" i="1"/>
  <c r="AA112" i="1"/>
  <c r="AB112" i="1"/>
  <c r="AC112" i="1"/>
  <c r="AD112" i="1"/>
  <c r="AE112" i="1"/>
  <c r="AF112" i="1"/>
  <c r="X113" i="1"/>
  <c r="Y113" i="1"/>
  <c r="Z113" i="1"/>
  <c r="AA113" i="1"/>
  <c r="AB113" i="1"/>
  <c r="AC113" i="1"/>
  <c r="AD113" i="1"/>
  <c r="AE113" i="1"/>
  <c r="AF113" i="1"/>
  <c r="X114" i="1"/>
  <c r="Y114" i="1"/>
  <c r="Z114" i="1"/>
  <c r="AA114" i="1"/>
  <c r="AB114" i="1"/>
  <c r="AC114" i="1"/>
  <c r="AD114" i="1"/>
  <c r="AE114" i="1"/>
  <c r="AF114" i="1"/>
  <c r="X115" i="1"/>
  <c r="Y115" i="1"/>
  <c r="Z115" i="1"/>
  <c r="AA115" i="1"/>
  <c r="AB115" i="1"/>
  <c r="AC115" i="1"/>
  <c r="AD115" i="1"/>
  <c r="AE115" i="1"/>
  <c r="AF115" i="1"/>
  <c r="X116" i="1"/>
  <c r="Y116" i="1"/>
  <c r="Z116" i="1"/>
  <c r="AA116" i="1"/>
  <c r="AB116" i="1"/>
  <c r="AC116" i="1"/>
  <c r="AD116" i="1"/>
  <c r="AE116" i="1"/>
  <c r="AF116" i="1"/>
  <c r="X117" i="1"/>
  <c r="Y117" i="1"/>
  <c r="Z117" i="1"/>
  <c r="AA117" i="1"/>
  <c r="AB117" i="1"/>
  <c r="AC117" i="1"/>
  <c r="AD117" i="1"/>
  <c r="AE117" i="1"/>
  <c r="AF117" i="1"/>
  <c r="X118" i="1"/>
  <c r="Y118" i="1"/>
  <c r="Z118" i="1"/>
  <c r="AA118" i="1"/>
  <c r="AB118" i="1"/>
  <c r="AC118" i="1"/>
  <c r="AD118" i="1"/>
  <c r="AE118" i="1"/>
  <c r="AF118" i="1"/>
  <c r="X119" i="1"/>
  <c r="Y119" i="1"/>
  <c r="Z119" i="1"/>
  <c r="AA119" i="1"/>
  <c r="AB119" i="1"/>
  <c r="AC119" i="1"/>
  <c r="AD119" i="1"/>
  <c r="AE119" i="1"/>
  <c r="AF119" i="1"/>
  <c r="X120" i="1"/>
  <c r="Y120" i="1"/>
  <c r="Z120" i="1"/>
  <c r="AA120" i="1"/>
  <c r="AB120" i="1"/>
  <c r="AC120" i="1"/>
  <c r="AD120" i="1"/>
  <c r="AE120" i="1"/>
  <c r="AF120" i="1"/>
  <c r="X121" i="1"/>
  <c r="Y121" i="1"/>
  <c r="Z121" i="1"/>
  <c r="AA121" i="1"/>
  <c r="AB121" i="1"/>
  <c r="AC121" i="1"/>
  <c r="AD121" i="1"/>
  <c r="AE121" i="1"/>
  <c r="AF121" i="1"/>
  <c r="X122" i="1"/>
  <c r="Y122" i="1"/>
  <c r="Z122" i="1"/>
  <c r="AA122" i="1"/>
  <c r="AB122" i="1"/>
  <c r="AC122" i="1"/>
  <c r="AD122" i="1"/>
  <c r="AE122" i="1"/>
  <c r="AF122" i="1"/>
  <c r="X123" i="1"/>
  <c r="Y123" i="1"/>
  <c r="Z123" i="1"/>
  <c r="AA123" i="1"/>
  <c r="AB123" i="1"/>
  <c r="AC123" i="1"/>
  <c r="AD123" i="1"/>
  <c r="AE123" i="1"/>
  <c r="AF123" i="1"/>
  <c r="X124" i="1"/>
  <c r="Y124" i="1"/>
  <c r="Z124" i="1"/>
  <c r="AA124" i="1"/>
  <c r="AB124" i="1"/>
  <c r="AC124" i="1"/>
  <c r="AD124" i="1"/>
  <c r="AE124" i="1"/>
  <c r="AF124" i="1"/>
  <c r="X125" i="1"/>
  <c r="Y125" i="1"/>
  <c r="Z125" i="1"/>
  <c r="AA125" i="1"/>
  <c r="AB125" i="1"/>
  <c r="AC125" i="1"/>
  <c r="AD125" i="1"/>
  <c r="AE125" i="1"/>
  <c r="AF125" i="1"/>
  <c r="X126" i="1"/>
  <c r="Y126" i="1"/>
  <c r="Z126" i="1"/>
  <c r="AA126" i="1"/>
  <c r="AB126" i="1"/>
  <c r="AC126" i="1"/>
  <c r="AD126" i="1"/>
  <c r="AE126" i="1"/>
  <c r="AF126" i="1"/>
  <c r="X127" i="1"/>
  <c r="Y127" i="1"/>
  <c r="Z127" i="1"/>
  <c r="AA127" i="1"/>
  <c r="AB127" i="1"/>
  <c r="AC127" i="1"/>
  <c r="AD127" i="1"/>
  <c r="AE127" i="1"/>
  <c r="AF127" i="1"/>
  <c r="X128" i="1"/>
  <c r="Y128" i="1"/>
  <c r="Z128" i="1"/>
  <c r="AA128" i="1"/>
  <c r="AB128" i="1"/>
  <c r="AC128" i="1"/>
  <c r="AD128" i="1"/>
  <c r="AE128" i="1"/>
  <c r="AF128" i="1"/>
  <c r="X129" i="1"/>
  <c r="Y129" i="1"/>
  <c r="Z129" i="1"/>
  <c r="AA129" i="1"/>
  <c r="AB129" i="1"/>
  <c r="AC129" i="1"/>
  <c r="AD129" i="1"/>
  <c r="AE129" i="1"/>
  <c r="AF129" i="1"/>
  <c r="X130" i="1"/>
  <c r="Y130" i="1"/>
  <c r="Z130" i="1"/>
  <c r="AA130" i="1"/>
  <c r="AB130" i="1"/>
  <c r="AC130" i="1"/>
  <c r="AD130" i="1"/>
  <c r="AE130" i="1"/>
  <c r="AF130" i="1"/>
  <c r="X131" i="1"/>
  <c r="Y131" i="1"/>
  <c r="Z131" i="1"/>
  <c r="AA131" i="1"/>
  <c r="AB131" i="1"/>
  <c r="AC131" i="1"/>
  <c r="AD131" i="1"/>
  <c r="AE131" i="1"/>
  <c r="AF131" i="1"/>
  <c r="X132" i="1"/>
  <c r="Y132" i="1"/>
  <c r="Z132" i="1"/>
  <c r="AA132" i="1"/>
  <c r="AB132" i="1"/>
  <c r="AC132" i="1"/>
  <c r="AD132" i="1"/>
  <c r="AE132" i="1"/>
  <c r="AF132" i="1"/>
  <c r="X133" i="1"/>
  <c r="Y133" i="1"/>
  <c r="Z133" i="1"/>
  <c r="AA133" i="1"/>
  <c r="AB133" i="1"/>
  <c r="AC133" i="1"/>
  <c r="AD133" i="1"/>
  <c r="AE133" i="1"/>
  <c r="AF133" i="1"/>
  <c r="X134" i="1"/>
  <c r="Y134" i="1"/>
  <c r="Z134" i="1"/>
  <c r="AA134" i="1"/>
  <c r="AB134" i="1"/>
  <c r="AC134" i="1"/>
  <c r="AD134" i="1"/>
  <c r="AE134" i="1"/>
  <c r="AF134" i="1"/>
  <c r="X135" i="1"/>
  <c r="Y135" i="1"/>
  <c r="Z135" i="1"/>
  <c r="AA135" i="1"/>
  <c r="AB135" i="1"/>
  <c r="AC135" i="1"/>
  <c r="AD135" i="1"/>
  <c r="AE135" i="1"/>
  <c r="AF135" i="1"/>
  <c r="X136" i="1"/>
  <c r="Y136" i="1"/>
  <c r="Z136" i="1"/>
  <c r="AA136" i="1"/>
  <c r="AB136" i="1"/>
  <c r="AC136" i="1"/>
  <c r="AD136" i="1"/>
  <c r="AE136" i="1"/>
  <c r="AF136" i="1"/>
  <c r="X137" i="1"/>
  <c r="Y137" i="1"/>
  <c r="Z137" i="1"/>
  <c r="AA137" i="1"/>
  <c r="AB137" i="1"/>
  <c r="AC137" i="1"/>
  <c r="AD137" i="1"/>
  <c r="AE137" i="1"/>
  <c r="AF137" i="1"/>
  <c r="X138" i="1"/>
  <c r="Y138" i="1"/>
  <c r="Z138" i="1"/>
  <c r="AA138" i="1"/>
  <c r="AB138" i="1"/>
  <c r="AC138" i="1"/>
  <c r="AD138" i="1"/>
  <c r="AE138" i="1"/>
  <c r="AF138" i="1"/>
  <c r="X139" i="1"/>
  <c r="Y139" i="1"/>
  <c r="Z139" i="1"/>
  <c r="AA139" i="1"/>
  <c r="AB139" i="1"/>
  <c r="AC139" i="1"/>
  <c r="AD139" i="1"/>
  <c r="AE139" i="1"/>
  <c r="AF139" i="1"/>
  <c r="X140" i="1"/>
  <c r="Y140" i="1"/>
  <c r="Z140" i="1"/>
  <c r="AA140" i="1"/>
  <c r="AB140" i="1"/>
  <c r="AC140" i="1"/>
  <c r="AD140" i="1"/>
  <c r="AE140" i="1"/>
  <c r="AF140" i="1"/>
  <c r="X141" i="1"/>
  <c r="Y141" i="1"/>
  <c r="Z141" i="1"/>
  <c r="AA141" i="1"/>
  <c r="AB141" i="1"/>
  <c r="AC141" i="1"/>
  <c r="AD141" i="1"/>
  <c r="AE141" i="1"/>
  <c r="AF141" i="1"/>
  <c r="X142" i="1"/>
  <c r="Y142" i="1"/>
  <c r="Z142" i="1"/>
  <c r="AA142" i="1"/>
  <c r="AB142" i="1"/>
  <c r="AC142" i="1"/>
  <c r="AD142" i="1"/>
  <c r="AE142" i="1"/>
  <c r="AF142" i="1"/>
  <c r="X143" i="1"/>
  <c r="Y143" i="1"/>
  <c r="Z143" i="1"/>
  <c r="AA143" i="1"/>
  <c r="AB143" i="1"/>
  <c r="AC143" i="1"/>
  <c r="AD143" i="1"/>
  <c r="AE143" i="1"/>
  <c r="AF143" i="1"/>
  <c r="X144" i="1"/>
  <c r="Y144" i="1"/>
  <c r="Z144" i="1"/>
  <c r="AA144" i="1"/>
  <c r="AB144" i="1"/>
  <c r="AC144" i="1"/>
  <c r="AD144" i="1"/>
  <c r="AE144" i="1"/>
  <c r="AF144" i="1"/>
  <c r="X145" i="1"/>
  <c r="Y145" i="1"/>
  <c r="Z145" i="1"/>
  <c r="AA145" i="1"/>
  <c r="AB145" i="1"/>
  <c r="AC145" i="1"/>
  <c r="AD145" i="1"/>
  <c r="AE145" i="1"/>
  <c r="AF145" i="1"/>
  <c r="X146" i="1"/>
  <c r="Y146" i="1"/>
  <c r="Z146" i="1"/>
  <c r="AA146" i="1"/>
  <c r="AB146" i="1"/>
  <c r="AC146" i="1"/>
  <c r="AD146" i="1"/>
  <c r="AE146" i="1"/>
  <c r="AF146" i="1"/>
  <c r="X147" i="1"/>
  <c r="Y147" i="1"/>
  <c r="Z147" i="1"/>
  <c r="AA147" i="1"/>
  <c r="AB147" i="1"/>
  <c r="AC147" i="1"/>
  <c r="AD147" i="1"/>
  <c r="AE147" i="1"/>
  <c r="AF147" i="1"/>
  <c r="X148" i="1"/>
  <c r="Y148" i="1"/>
  <c r="Z148" i="1"/>
  <c r="AA148" i="1"/>
  <c r="AB148" i="1"/>
  <c r="AC148" i="1"/>
  <c r="AD148" i="1"/>
  <c r="AE148" i="1"/>
  <c r="AF148" i="1"/>
  <c r="X149" i="1"/>
  <c r="Y149" i="1"/>
  <c r="Z149" i="1"/>
  <c r="AA149" i="1"/>
  <c r="AB149" i="1"/>
  <c r="AC149" i="1"/>
  <c r="AD149" i="1"/>
  <c r="AE149" i="1"/>
  <c r="AF149" i="1"/>
  <c r="X150" i="1"/>
  <c r="Y150" i="1"/>
  <c r="Z150" i="1"/>
  <c r="AA150" i="1"/>
  <c r="AB150" i="1"/>
  <c r="AC150" i="1"/>
  <c r="AD150" i="1"/>
  <c r="AE150" i="1"/>
  <c r="AF150" i="1"/>
  <c r="X151" i="1"/>
  <c r="Y151" i="1"/>
  <c r="Z151" i="1"/>
  <c r="AA151" i="1"/>
  <c r="AB151" i="1"/>
  <c r="AC151" i="1"/>
  <c r="AD151" i="1"/>
  <c r="AE151" i="1"/>
  <c r="AF151" i="1"/>
  <c r="X152" i="1"/>
  <c r="Y152" i="1"/>
  <c r="Z152" i="1"/>
  <c r="AA152" i="1"/>
  <c r="AB152" i="1"/>
  <c r="AC152" i="1"/>
  <c r="AD152" i="1"/>
  <c r="AE152" i="1"/>
  <c r="AF152" i="1"/>
  <c r="X153" i="1"/>
  <c r="Y153" i="1"/>
  <c r="Z153" i="1"/>
  <c r="AA153" i="1"/>
  <c r="AB153" i="1"/>
  <c r="AC153" i="1"/>
  <c r="AD153" i="1"/>
  <c r="AE153" i="1"/>
  <c r="AF153" i="1"/>
  <c r="X154" i="1"/>
  <c r="Y154" i="1"/>
  <c r="Z154" i="1"/>
  <c r="AA154" i="1"/>
  <c r="AB154" i="1"/>
  <c r="AC154" i="1"/>
  <c r="AD154" i="1"/>
  <c r="AE154" i="1"/>
  <c r="AF154" i="1"/>
  <c r="X155" i="1"/>
  <c r="Y155" i="1"/>
  <c r="Z155" i="1"/>
  <c r="AA155" i="1"/>
  <c r="AB155" i="1"/>
  <c r="AC155" i="1"/>
  <c r="AD155" i="1"/>
  <c r="AE155" i="1"/>
  <c r="AF155" i="1"/>
  <c r="X156" i="1"/>
  <c r="Y156" i="1"/>
  <c r="Z156" i="1"/>
  <c r="AA156" i="1"/>
  <c r="AB156" i="1"/>
  <c r="AC156" i="1"/>
  <c r="AD156" i="1"/>
  <c r="AE156" i="1"/>
  <c r="AF156" i="1"/>
  <c r="X157" i="1"/>
  <c r="Y157" i="1"/>
  <c r="Z157" i="1"/>
  <c r="AA157" i="1"/>
  <c r="AB157" i="1"/>
  <c r="AC157" i="1"/>
  <c r="AD157" i="1"/>
  <c r="AE157" i="1"/>
  <c r="AF157" i="1"/>
  <c r="X158" i="1"/>
  <c r="Y158" i="1"/>
  <c r="Z158" i="1"/>
  <c r="AA158" i="1"/>
  <c r="AB158" i="1"/>
  <c r="AC158" i="1"/>
  <c r="AD158" i="1"/>
  <c r="AE158" i="1"/>
  <c r="AF158" i="1"/>
  <c r="X159" i="1"/>
  <c r="Y159" i="1"/>
  <c r="Z159" i="1"/>
  <c r="AA159" i="1"/>
  <c r="AB159" i="1"/>
  <c r="AC159" i="1"/>
  <c r="AD159" i="1"/>
  <c r="AE159" i="1"/>
  <c r="AF159" i="1"/>
  <c r="X160" i="1"/>
  <c r="Y160" i="1"/>
  <c r="Z160" i="1"/>
  <c r="AA160" i="1"/>
  <c r="AB160" i="1"/>
  <c r="AC160" i="1"/>
  <c r="AD160" i="1"/>
  <c r="AE160" i="1"/>
  <c r="AF160" i="1"/>
  <c r="X161" i="1"/>
  <c r="Y161" i="1"/>
  <c r="Z161" i="1"/>
  <c r="AA161" i="1"/>
  <c r="AB161" i="1"/>
  <c r="AC161" i="1"/>
  <c r="AD161" i="1"/>
  <c r="AE161" i="1"/>
  <c r="AF161" i="1"/>
  <c r="X162" i="1"/>
  <c r="Y162" i="1"/>
  <c r="Z162" i="1"/>
  <c r="AA162" i="1"/>
  <c r="AB162" i="1"/>
  <c r="AC162" i="1"/>
  <c r="AD162" i="1"/>
  <c r="AE162" i="1"/>
  <c r="AF162" i="1"/>
  <c r="X163" i="1"/>
  <c r="Y163" i="1"/>
  <c r="Z163" i="1"/>
  <c r="AA163" i="1"/>
  <c r="AB163" i="1"/>
  <c r="AC163" i="1"/>
  <c r="AD163" i="1"/>
  <c r="AE163" i="1"/>
  <c r="AF163" i="1"/>
  <c r="X164" i="1"/>
  <c r="Y164" i="1"/>
  <c r="Z164" i="1"/>
  <c r="AA164" i="1"/>
  <c r="AB164" i="1"/>
  <c r="AC164" i="1"/>
  <c r="AD164" i="1"/>
  <c r="AE164" i="1"/>
  <c r="AF164" i="1"/>
  <c r="X165" i="1"/>
  <c r="Y165" i="1"/>
  <c r="Z165" i="1"/>
  <c r="AA165" i="1"/>
  <c r="AB165" i="1"/>
  <c r="AC165" i="1"/>
  <c r="AD165" i="1"/>
  <c r="AE165" i="1"/>
  <c r="AF165" i="1"/>
  <c r="X166" i="1"/>
  <c r="Y166" i="1"/>
  <c r="Z166" i="1"/>
  <c r="AA166" i="1"/>
  <c r="AB166" i="1"/>
  <c r="AC166" i="1"/>
  <c r="AD166" i="1"/>
  <c r="AE166" i="1"/>
  <c r="AF166" i="1"/>
  <c r="X167" i="1"/>
  <c r="Y167" i="1"/>
  <c r="Z167" i="1"/>
  <c r="AA167" i="1"/>
  <c r="AB167" i="1"/>
  <c r="AC167" i="1"/>
  <c r="AD167" i="1"/>
  <c r="AE167" i="1"/>
  <c r="AF167" i="1"/>
  <c r="X168" i="1"/>
  <c r="Y168" i="1"/>
  <c r="Z168" i="1"/>
  <c r="AA168" i="1"/>
  <c r="AB168" i="1"/>
  <c r="AC168" i="1"/>
  <c r="AD168" i="1"/>
  <c r="AE168" i="1"/>
  <c r="AF168" i="1"/>
  <c r="X169" i="1"/>
  <c r="Y169" i="1"/>
  <c r="Z169" i="1"/>
  <c r="AA169" i="1"/>
  <c r="AB169" i="1"/>
  <c r="AC169" i="1"/>
  <c r="AD169" i="1"/>
  <c r="AE169" i="1"/>
  <c r="AF169" i="1"/>
  <c r="X170" i="1"/>
  <c r="Y170" i="1"/>
  <c r="Z170" i="1"/>
  <c r="AA170" i="1"/>
  <c r="AB170" i="1"/>
  <c r="AC170" i="1"/>
  <c r="AD170" i="1"/>
  <c r="AE170" i="1"/>
  <c r="AF170" i="1"/>
  <c r="X171" i="1"/>
  <c r="Y171" i="1"/>
  <c r="Z171" i="1"/>
  <c r="AA171" i="1"/>
  <c r="AB171" i="1"/>
  <c r="AC171" i="1"/>
  <c r="AD171" i="1"/>
  <c r="AE171" i="1"/>
  <c r="AF171" i="1"/>
  <c r="X172" i="1"/>
  <c r="Y172" i="1"/>
  <c r="Z172" i="1"/>
  <c r="AA172" i="1"/>
  <c r="AB172" i="1"/>
  <c r="AC172" i="1"/>
  <c r="AD172" i="1"/>
  <c r="AE172" i="1"/>
  <c r="AF172" i="1"/>
  <c r="X173" i="1"/>
  <c r="Y173" i="1"/>
  <c r="Z173" i="1"/>
  <c r="AA173" i="1"/>
  <c r="AB173" i="1"/>
  <c r="AC173" i="1"/>
  <c r="AD173" i="1"/>
  <c r="AE173" i="1"/>
  <c r="AF173" i="1"/>
  <c r="X174" i="1"/>
  <c r="Y174" i="1"/>
  <c r="Z174" i="1"/>
  <c r="AA174" i="1"/>
  <c r="AB174" i="1"/>
  <c r="AC174" i="1"/>
  <c r="AD174" i="1"/>
  <c r="AE174" i="1"/>
  <c r="AF174" i="1"/>
  <c r="X175" i="1"/>
  <c r="Y175" i="1"/>
  <c r="Z175" i="1"/>
  <c r="AA175" i="1"/>
  <c r="AB175" i="1"/>
  <c r="AC175" i="1"/>
  <c r="AD175" i="1"/>
  <c r="AE175" i="1"/>
  <c r="AF175" i="1"/>
  <c r="X176" i="1"/>
  <c r="Y176" i="1"/>
  <c r="Z176" i="1"/>
  <c r="AA176" i="1"/>
  <c r="AB176" i="1"/>
  <c r="AC176" i="1"/>
  <c r="AD176" i="1"/>
  <c r="AE176" i="1"/>
  <c r="AF176" i="1"/>
  <c r="X177" i="1"/>
  <c r="Y177" i="1"/>
  <c r="Z177" i="1"/>
  <c r="AA177" i="1"/>
  <c r="AB177" i="1"/>
  <c r="AC177" i="1"/>
  <c r="AD177" i="1"/>
  <c r="AE177" i="1"/>
  <c r="AF177" i="1"/>
  <c r="X178" i="1"/>
  <c r="Y178" i="1"/>
  <c r="Z178" i="1"/>
  <c r="AA178" i="1"/>
  <c r="AB178" i="1"/>
  <c r="AC178" i="1"/>
  <c r="AD178" i="1"/>
  <c r="AE178" i="1"/>
  <c r="AF178" i="1"/>
  <c r="X179" i="1"/>
  <c r="Y179" i="1"/>
  <c r="Z179" i="1"/>
  <c r="AA179" i="1"/>
  <c r="AB179" i="1"/>
  <c r="AC179" i="1"/>
  <c r="AD179" i="1"/>
  <c r="AE179" i="1"/>
  <c r="AF179" i="1"/>
  <c r="X180" i="1"/>
  <c r="Y180" i="1"/>
  <c r="Z180" i="1"/>
  <c r="AA180" i="1"/>
  <c r="AB180" i="1"/>
  <c r="AC180" i="1"/>
  <c r="AD180" i="1"/>
  <c r="AE180" i="1"/>
  <c r="AF180" i="1"/>
  <c r="X181" i="1"/>
  <c r="Y181" i="1"/>
  <c r="Z181" i="1"/>
  <c r="AA181" i="1"/>
  <c r="AB181" i="1"/>
  <c r="AC181" i="1"/>
  <c r="AD181" i="1"/>
  <c r="AE181" i="1"/>
  <c r="AF181" i="1"/>
  <c r="X182" i="1"/>
  <c r="Y182" i="1"/>
  <c r="Z182" i="1"/>
  <c r="AA182" i="1"/>
  <c r="AB182" i="1"/>
  <c r="AC182" i="1"/>
  <c r="AD182" i="1"/>
  <c r="AE182" i="1"/>
  <c r="AF182" i="1"/>
  <c r="X183" i="1"/>
  <c r="Y183" i="1"/>
  <c r="Z183" i="1"/>
  <c r="AA183" i="1"/>
  <c r="AB183" i="1"/>
  <c r="AC183" i="1"/>
  <c r="AD183" i="1"/>
  <c r="AE183" i="1"/>
  <c r="AF183" i="1"/>
  <c r="X184" i="1"/>
  <c r="Y184" i="1"/>
  <c r="Z184" i="1"/>
  <c r="AA184" i="1"/>
  <c r="AB184" i="1"/>
  <c r="AC184" i="1"/>
  <c r="AD184" i="1"/>
  <c r="AE184" i="1"/>
  <c r="AF184" i="1"/>
  <c r="X185" i="1"/>
  <c r="Y185" i="1"/>
  <c r="Z185" i="1"/>
  <c r="AA185" i="1"/>
  <c r="AB185" i="1"/>
  <c r="AC185" i="1"/>
  <c r="AD185" i="1"/>
  <c r="AE185" i="1"/>
  <c r="AF185" i="1"/>
  <c r="X186" i="1"/>
  <c r="Y186" i="1"/>
  <c r="Z186" i="1"/>
  <c r="AA186" i="1"/>
  <c r="AB186" i="1"/>
  <c r="AC186" i="1"/>
  <c r="AD186" i="1"/>
  <c r="AE186" i="1"/>
  <c r="AF186" i="1"/>
  <c r="X187" i="1"/>
  <c r="Y187" i="1"/>
  <c r="Z187" i="1"/>
  <c r="AA187" i="1"/>
  <c r="AB187" i="1"/>
  <c r="AC187" i="1"/>
  <c r="AD187" i="1"/>
  <c r="AE187" i="1"/>
  <c r="AF187" i="1"/>
  <c r="X188" i="1"/>
  <c r="Y188" i="1"/>
  <c r="Z188" i="1"/>
  <c r="AA188" i="1"/>
  <c r="AB188" i="1"/>
  <c r="AC188" i="1"/>
  <c r="AD188" i="1"/>
  <c r="AE188" i="1"/>
  <c r="AF188" i="1"/>
  <c r="X189" i="1"/>
  <c r="Y189" i="1"/>
  <c r="Z189" i="1"/>
  <c r="AA189" i="1"/>
  <c r="AB189" i="1"/>
  <c r="AC189" i="1"/>
  <c r="AD189" i="1"/>
  <c r="AE189" i="1"/>
  <c r="AF189" i="1"/>
  <c r="X190" i="1"/>
  <c r="Y190" i="1"/>
  <c r="Z190" i="1"/>
  <c r="AA190" i="1"/>
  <c r="AB190" i="1"/>
  <c r="AC190" i="1"/>
  <c r="AD190" i="1"/>
  <c r="AE190" i="1"/>
  <c r="AF190" i="1"/>
  <c r="X191" i="1"/>
  <c r="Y191" i="1"/>
  <c r="Z191" i="1"/>
  <c r="AA191" i="1"/>
  <c r="AB191" i="1"/>
  <c r="AC191" i="1"/>
  <c r="AD191" i="1"/>
  <c r="AE191" i="1"/>
  <c r="AF191" i="1"/>
  <c r="X192" i="1"/>
  <c r="Y192" i="1"/>
  <c r="Z192" i="1"/>
  <c r="AA192" i="1"/>
  <c r="AB192" i="1"/>
  <c r="AC192" i="1"/>
  <c r="AD192" i="1"/>
  <c r="AE192" i="1"/>
  <c r="AF192" i="1"/>
  <c r="X193" i="1"/>
  <c r="Y193" i="1"/>
  <c r="Z193" i="1"/>
  <c r="AA193" i="1"/>
  <c r="AB193" i="1"/>
  <c r="AC193" i="1"/>
  <c r="AD193" i="1"/>
  <c r="AE193" i="1"/>
  <c r="AF193" i="1"/>
  <c r="X194" i="1"/>
  <c r="Y194" i="1"/>
  <c r="Z194" i="1"/>
  <c r="AA194" i="1"/>
  <c r="AB194" i="1"/>
  <c r="AC194" i="1"/>
  <c r="AD194" i="1"/>
  <c r="AE194" i="1"/>
  <c r="AF194" i="1"/>
  <c r="X195" i="1"/>
  <c r="Y195" i="1"/>
  <c r="Z195" i="1"/>
  <c r="AA195" i="1"/>
  <c r="AB195" i="1"/>
  <c r="AC195" i="1"/>
  <c r="AD195" i="1"/>
  <c r="AE195" i="1"/>
  <c r="AF195" i="1"/>
  <c r="X196" i="1"/>
  <c r="Y196" i="1"/>
  <c r="Z196" i="1"/>
  <c r="AA196" i="1"/>
  <c r="AB196" i="1"/>
  <c r="AC196" i="1"/>
  <c r="AD196" i="1"/>
  <c r="AE196" i="1"/>
  <c r="AF196" i="1"/>
  <c r="X197" i="1"/>
  <c r="Y197" i="1"/>
  <c r="Z197" i="1"/>
  <c r="AA197" i="1"/>
  <c r="AB197" i="1"/>
  <c r="AC197" i="1"/>
  <c r="AD197" i="1"/>
  <c r="AE197" i="1"/>
  <c r="AF197" i="1"/>
  <c r="X198" i="1"/>
  <c r="Y198" i="1"/>
  <c r="Z198" i="1"/>
  <c r="AA198" i="1"/>
  <c r="AB198" i="1"/>
  <c r="AC198" i="1"/>
  <c r="AD198" i="1"/>
  <c r="AE198" i="1"/>
  <c r="AF198" i="1"/>
  <c r="X199" i="1"/>
  <c r="Y199" i="1"/>
  <c r="Z199" i="1"/>
  <c r="AA199" i="1"/>
  <c r="AB199" i="1"/>
  <c r="AC199" i="1"/>
  <c r="AD199" i="1"/>
  <c r="AE199" i="1"/>
  <c r="AF199" i="1"/>
  <c r="X200" i="1"/>
  <c r="Y200" i="1"/>
  <c r="Z200" i="1"/>
  <c r="AA200" i="1"/>
  <c r="AB200" i="1"/>
  <c r="AC200" i="1"/>
  <c r="AD200" i="1"/>
  <c r="AE200" i="1"/>
  <c r="AF200" i="1"/>
  <c r="X201" i="1"/>
  <c r="Y201" i="1"/>
  <c r="Z201" i="1"/>
  <c r="AA201" i="1"/>
  <c r="AB201" i="1"/>
  <c r="AC201" i="1"/>
  <c r="AD201" i="1"/>
  <c r="AE201" i="1"/>
  <c r="AF201" i="1"/>
  <c r="X202" i="1"/>
  <c r="Y202" i="1"/>
  <c r="Z202" i="1"/>
  <c r="AA202" i="1"/>
  <c r="AB202" i="1"/>
  <c r="AC202" i="1"/>
  <c r="AD202" i="1"/>
  <c r="AE202" i="1"/>
  <c r="AF202" i="1"/>
  <c r="X203" i="1"/>
  <c r="Y203" i="1"/>
  <c r="Z203" i="1"/>
  <c r="AA203" i="1"/>
  <c r="AB203" i="1"/>
  <c r="AC203" i="1"/>
  <c r="AD203" i="1"/>
  <c r="AE203" i="1"/>
  <c r="AF203" i="1"/>
  <c r="X204" i="1"/>
  <c r="Y204" i="1"/>
  <c r="Z204" i="1"/>
  <c r="AA204" i="1"/>
  <c r="AB204" i="1"/>
  <c r="AC204" i="1"/>
  <c r="AD204" i="1"/>
  <c r="AE204" i="1"/>
  <c r="AF204" i="1"/>
  <c r="X205" i="1"/>
  <c r="Y205" i="1"/>
  <c r="Z205" i="1"/>
  <c r="AA205" i="1"/>
  <c r="AB205" i="1"/>
  <c r="AC205" i="1"/>
  <c r="AD205" i="1"/>
  <c r="AE205" i="1"/>
  <c r="AF205" i="1"/>
  <c r="X206" i="1"/>
  <c r="Y206" i="1"/>
  <c r="Z206" i="1"/>
  <c r="AA206" i="1"/>
  <c r="AB206" i="1"/>
  <c r="AC206" i="1"/>
  <c r="AD206" i="1"/>
  <c r="AE206" i="1"/>
  <c r="AF206" i="1"/>
  <c r="X207" i="1"/>
  <c r="Y207" i="1"/>
  <c r="Z207" i="1"/>
  <c r="AA207" i="1"/>
  <c r="AB207" i="1"/>
  <c r="AC207" i="1"/>
  <c r="AD207" i="1"/>
  <c r="AE207" i="1"/>
  <c r="AF207" i="1"/>
  <c r="X208" i="1"/>
  <c r="Y208" i="1"/>
  <c r="Z208" i="1"/>
  <c r="AA208" i="1"/>
  <c r="AB208" i="1"/>
  <c r="AC208" i="1"/>
  <c r="AD208" i="1"/>
  <c r="AE208" i="1"/>
  <c r="AF208" i="1"/>
  <c r="X209" i="1"/>
  <c r="Y209" i="1"/>
  <c r="Z209" i="1"/>
  <c r="AA209" i="1"/>
  <c r="AB209" i="1"/>
  <c r="AC209" i="1"/>
  <c r="AD209" i="1"/>
  <c r="AE209" i="1"/>
  <c r="AF209" i="1"/>
  <c r="X210" i="1"/>
  <c r="Y210" i="1"/>
  <c r="Z210" i="1"/>
  <c r="AA210" i="1"/>
  <c r="AB210" i="1"/>
  <c r="AC210" i="1"/>
  <c r="AD210" i="1"/>
  <c r="AE210" i="1"/>
  <c r="AF210" i="1"/>
  <c r="X211" i="1"/>
  <c r="Y211" i="1"/>
  <c r="Z211" i="1"/>
  <c r="AA211" i="1"/>
  <c r="AB211" i="1"/>
  <c r="AC211" i="1"/>
  <c r="AD211" i="1"/>
  <c r="AE211" i="1"/>
  <c r="AF211" i="1"/>
  <c r="X212" i="1"/>
  <c r="Y212" i="1"/>
  <c r="Z212" i="1"/>
  <c r="AA212" i="1"/>
  <c r="AB212" i="1"/>
  <c r="AC212" i="1"/>
  <c r="AD212" i="1"/>
  <c r="AE212" i="1"/>
  <c r="AF212" i="1"/>
  <c r="X213" i="1"/>
  <c r="Y213" i="1"/>
  <c r="Z213" i="1"/>
  <c r="AA213" i="1"/>
  <c r="AB213" i="1"/>
  <c r="AC213" i="1"/>
  <c r="AD213" i="1"/>
  <c r="AE213" i="1"/>
  <c r="AF213" i="1"/>
  <c r="X214" i="1"/>
  <c r="Y214" i="1"/>
  <c r="Z214" i="1"/>
  <c r="AA214" i="1"/>
  <c r="AB214" i="1"/>
  <c r="AC214" i="1"/>
  <c r="AD214" i="1"/>
  <c r="AE214" i="1"/>
  <c r="AF214" i="1"/>
  <c r="X215" i="1"/>
  <c r="Y215" i="1"/>
  <c r="Z215" i="1"/>
  <c r="AA215" i="1"/>
  <c r="AB215" i="1"/>
  <c r="AC215" i="1"/>
  <c r="AD215" i="1"/>
  <c r="AE215" i="1"/>
  <c r="AF215" i="1"/>
  <c r="X216" i="1"/>
  <c r="Y216" i="1"/>
  <c r="Z216" i="1"/>
  <c r="AA216" i="1"/>
  <c r="AB216" i="1"/>
  <c r="AC216" i="1"/>
  <c r="AD216" i="1"/>
  <c r="AE216" i="1"/>
  <c r="AF216" i="1"/>
  <c r="X217" i="1"/>
  <c r="Y217" i="1"/>
  <c r="Z217" i="1"/>
  <c r="AA217" i="1"/>
  <c r="AB217" i="1"/>
  <c r="AC217" i="1"/>
  <c r="AD217" i="1"/>
  <c r="AE217" i="1"/>
  <c r="AF217" i="1"/>
  <c r="X218" i="1"/>
  <c r="Y218" i="1"/>
  <c r="Z218" i="1"/>
  <c r="AA218" i="1"/>
  <c r="AB218" i="1"/>
  <c r="AC218" i="1"/>
  <c r="AD218" i="1"/>
  <c r="AE218" i="1"/>
  <c r="AF218" i="1"/>
  <c r="X219" i="1"/>
  <c r="Y219" i="1"/>
  <c r="Z219" i="1"/>
  <c r="AA219" i="1"/>
  <c r="AB219" i="1"/>
  <c r="AC219" i="1"/>
  <c r="AD219" i="1"/>
  <c r="AE219" i="1"/>
  <c r="AF219" i="1"/>
  <c r="X220" i="1"/>
  <c r="Y220" i="1"/>
  <c r="Z220" i="1"/>
  <c r="AA220" i="1"/>
  <c r="AB220" i="1"/>
  <c r="AC220" i="1"/>
  <c r="AD220" i="1"/>
  <c r="AE220" i="1"/>
  <c r="AF220" i="1"/>
  <c r="X221" i="1"/>
  <c r="Y221" i="1"/>
  <c r="Z221" i="1"/>
  <c r="AA221" i="1"/>
  <c r="AB221" i="1"/>
  <c r="AC221" i="1"/>
  <c r="AD221" i="1"/>
  <c r="AE221" i="1"/>
  <c r="AF221" i="1"/>
  <c r="X222" i="1"/>
  <c r="Y222" i="1"/>
  <c r="Z222" i="1"/>
  <c r="AA222" i="1"/>
  <c r="AB222" i="1"/>
  <c r="AC222" i="1"/>
  <c r="AD222" i="1"/>
  <c r="AE222" i="1"/>
  <c r="AF222" i="1"/>
  <c r="X223" i="1"/>
  <c r="Y223" i="1"/>
  <c r="Z223" i="1"/>
  <c r="AA223" i="1"/>
  <c r="AB223" i="1"/>
  <c r="AC223" i="1"/>
  <c r="AD223" i="1"/>
  <c r="AE223" i="1"/>
  <c r="AF223" i="1"/>
  <c r="X224" i="1"/>
  <c r="Y224" i="1"/>
  <c r="Z224" i="1"/>
  <c r="AA224" i="1"/>
  <c r="AB224" i="1"/>
  <c r="AC224" i="1"/>
  <c r="AD224" i="1"/>
  <c r="AE224" i="1"/>
  <c r="AF224" i="1"/>
  <c r="X225" i="1"/>
  <c r="Y225" i="1"/>
  <c r="Z225" i="1"/>
  <c r="AA225" i="1"/>
  <c r="AB225" i="1"/>
  <c r="AC225" i="1"/>
  <c r="AD225" i="1"/>
  <c r="AE225" i="1"/>
  <c r="AF225" i="1"/>
  <c r="X226" i="1"/>
  <c r="Y226" i="1"/>
  <c r="Z226" i="1"/>
  <c r="AA226" i="1"/>
  <c r="AB226" i="1"/>
  <c r="AC226" i="1"/>
  <c r="AD226" i="1"/>
  <c r="AE226" i="1"/>
  <c r="AF226" i="1"/>
  <c r="X227" i="1"/>
  <c r="Y227" i="1"/>
  <c r="Z227" i="1"/>
  <c r="AA227" i="1"/>
  <c r="AB227" i="1"/>
  <c r="AC227" i="1"/>
  <c r="AD227" i="1"/>
  <c r="AE227" i="1"/>
  <c r="AF227" i="1"/>
  <c r="X228" i="1"/>
  <c r="Y228" i="1"/>
  <c r="Z228" i="1"/>
  <c r="AA228" i="1"/>
  <c r="AB228" i="1"/>
  <c r="AC228" i="1"/>
  <c r="AD228" i="1"/>
  <c r="AE228" i="1"/>
  <c r="AF228" i="1"/>
  <c r="X229" i="1"/>
  <c r="Y229" i="1"/>
  <c r="Z229" i="1"/>
  <c r="AA229" i="1"/>
  <c r="AB229" i="1"/>
  <c r="AC229" i="1"/>
  <c r="AD229" i="1"/>
  <c r="AE229" i="1"/>
  <c r="AF229" i="1"/>
  <c r="X230" i="1"/>
  <c r="Y230" i="1"/>
  <c r="Z230" i="1"/>
  <c r="AA230" i="1"/>
  <c r="AB230" i="1"/>
  <c r="AC230" i="1"/>
  <c r="AD230" i="1"/>
  <c r="AE230" i="1"/>
  <c r="AF230" i="1"/>
  <c r="X231" i="1"/>
  <c r="Y231" i="1"/>
  <c r="Z231" i="1"/>
  <c r="AA231" i="1"/>
  <c r="AB231" i="1"/>
  <c r="AC231" i="1"/>
  <c r="AD231" i="1"/>
  <c r="AE231" i="1"/>
  <c r="AF231" i="1"/>
  <c r="X232" i="1"/>
  <c r="Y232" i="1"/>
  <c r="Z232" i="1"/>
  <c r="AA232" i="1"/>
  <c r="AB232" i="1"/>
  <c r="AC232" i="1"/>
  <c r="AD232" i="1"/>
  <c r="AE232" i="1"/>
  <c r="AF232" i="1"/>
  <c r="X233" i="1"/>
  <c r="Y233" i="1"/>
  <c r="Z233" i="1"/>
  <c r="AA233" i="1"/>
  <c r="AB233" i="1"/>
  <c r="AC233" i="1"/>
  <c r="AD233" i="1"/>
  <c r="AE233" i="1"/>
  <c r="AF233" i="1"/>
  <c r="X234" i="1"/>
  <c r="Y234" i="1"/>
  <c r="Z234" i="1"/>
  <c r="AA234" i="1"/>
  <c r="AB234" i="1"/>
  <c r="AC234" i="1"/>
  <c r="AD234" i="1"/>
  <c r="AE234" i="1"/>
  <c r="AF234" i="1"/>
  <c r="X235" i="1"/>
  <c r="Y235" i="1"/>
  <c r="Z235" i="1"/>
  <c r="AA235" i="1"/>
  <c r="AB235" i="1"/>
  <c r="AC235" i="1"/>
  <c r="AD235" i="1"/>
  <c r="AE235" i="1"/>
  <c r="AF235" i="1"/>
  <c r="X236" i="1"/>
  <c r="Y236" i="1"/>
  <c r="Z236" i="1"/>
  <c r="AA236" i="1"/>
  <c r="AB236" i="1"/>
  <c r="AC236" i="1"/>
  <c r="AD236" i="1"/>
  <c r="AE236" i="1"/>
  <c r="AF236" i="1"/>
  <c r="X237" i="1"/>
  <c r="Y237" i="1"/>
  <c r="Z237" i="1"/>
  <c r="AA237" i="1"/>
  <c r="AB237" i="1"/>
  <c r="AC237" i="1"/>
  <c r="AD237" i="1"/>
  <c r="AE237" i="1"/>
  <c r="AF237" i="1"/>
  <c r="X238" i="1"/>
  <c r="Y238" i="1"/>
  <c r="Z238" i="1"/>
  <c r="AA238" i="1"/>
  <c r="AB238" i="1"/>
  <c r="AC238" i="1"/>
  <c r="AD238" i="1"/>
  <c r="AE238" i="1"/>
  <c r="AF238" i="1"/>
  <c r="X239" i="1"/>
  <c r="Y239" i="1"/>
  <c r="Z239" i="1"/>
  <c r="AA239" i="1"/>
  <c r="AB239" i="1"/>
  <c r="AC239" i="1"/>
  <c r="AD239" i="1"/>
  <c r="AE239" i="1"/>
  <c r="AF239" i="1"/>
  <c r="X240" i="1"/>
  <c r="Y240" i="1"/>
  <c r="Z240" i="1"/>
  <c r="AA240" i="1"/>
  <c r="AB240" i="1"/>
  <c r="AC240" i="1"/>
  <c r="AD240" i="1"/>
  <c r="AE240" i="1"/>
  <c r="AF240" i="1"/>
  <c r="X241" i="1"/>
  <c r="Y241" i="1"/>
  <c r="Z241" i="1"/>
  <c r="AA241" i="1"/>
  <c r="AB241" i="1"/>
  <c r="AC241" i="1"/>
  <c r="AD241" i="1"/>
  <c r="AE241" i="1"/>
  <c r="AF241" i="1"/>
  <c r="X242" i="1"/>
  <c r="Y242" i="1"/>
  <c r="Z242" i="1"/>
  <c r="AA242" i="1"/>
  <c r="AB242" i="1"/>
  <c r="AC242" i="1"/>
  <c r="AD242" i="1"/>
  <c r="AE242" i="1"/>
  <c r="AF242" i="1"/>
  <c r="X243" i="1"/>
  <c r="Y243" i="1"/>
  <c r="Z243" i="1"/>
  <c r="AA243" i="1"/>
  <c r="AB243" i="1"/>
  <c r="AC243" i="1"/>
  <c r="AD243" i="1"/>
  <c r="AE243" i="1"/>
  <c r="AF243" i="1"/>
  <c r="X244" i="1"/>
  <c r="Y244" i="1"/>
  <c r="Z244" i="1"/>
  <c r="AA244" i="1"/>
  <c r="AB244" i="1"/>
  <c r="AC244" i="1"/>
  <c r="AD244" i="1"/>
  <c r="AE244" i="1"/>
  <c r="AF244" i="1"/>
  <c r="X245" i="1"/>
  <c r="Y245" i="1"/>
  <c r="Z245" i="1"/>
  <c r="AA245" i="1"/>
  <c r="AB245" i="1"/>
  <c r="AC245" i="1"/>
  <c r="AD245" i="1"/>
  <c r="AE245" i="1"/>
  <c r="AF245" i="1"/>
  <c r="X246" i="1"/>
  <c r="Y246" i="1"/>
  <c r="Z246" i="1"/>
  <c r="AA246" i="1"/>
  <c r="AB246" i="1"/>
  <c r="AC246" i="1"/>
  <c r="AD246" i="1"/>
  <c r="AE246" i="1"/>
  <c r="AF246" i="1"/>
  <c r="X247" i="1"/>
  <c r="Y247" i="1"/>
  <c r="Z247" i="1"/>
  <c r="AA247" i="1"/>
  <c r="AB247" i="1"/>
  <c r="AC247" i="1"/>
  <c r="AD247" i="1"/>
  <c r="AE247" i="1"/>
  <c r="AF247" i="1"/>
  <c r="X248" i="1"/>
  <c r="Y248" i="1"/>
  <c r="Z248" i="1"/>
  <c r="AA248" i="1"/>
  <c r="AB248" i="1"/>
  <c r="AC248" i="1"/>
  <c r="AD248" i="1"/>
  <c r="AE248" i="1"/>
  <c r="AF248" i="1"/>
  <c r="X249" i="1"/>
  <c r="Y249" i="1"/>
  <c r="Z249" i="1"/>
  <c r="AA249" i="1"/>
  <c r="AB249" i="1"/>
  <c r="AC249" i="1"/>
  <c r="AD249" i="1"/>
  <c r="AE249" i="1"/>
  <c r="AF249" i="1"/>
  <c r="X250" i="1"/>
  <c r="Y250" i="1"/>
  <c r="Z250" i="1"/>
  <c r="AA250" i="1"/>
  <c r="AB250" i="1"/>
  <c r="AC250" i="1"/>
  <c r="AD250" i="1"/>
  <c r="AE250" i="1"/>
  <c r="AF250" i="1"/>
  <c r="X251" i="1"/>
  <c r="Y251" i="1"/>
  <c r="Z251" i="1"/>
  <c r="AA251" i="1"/>
  <c r="AB251" i="1"/>
  <c r="AC251" i="1"/>
  <c r="AD251" i="1"/>
  <c r="AE251" i="1"/>
  <c r="AF251" i="1"/>
  <c r="X252" i="1"/>
  <c r="Y252" i="1"/>
  <c r="Z252" i="1"/>
  <c r="AA252" i="1"/>
  <c r="AB252" i="1"/>
  <c r="AC252" i="1"/>
  <c r="AD252" i="1"/>
  <c r="AE252" i="1"/>
  <c r="AF252" i="1"/>
  <c r="X253" i="1"/>
  <c r="Y253" i="1"/>
  <c r="Z253" i="1"/>
  <c r="AA253" i="1"/>
  <c r="AB253" i="1"/>
  <c r="AC253" i="1"/>
  <c r="AD253" i="1"/>
  <c r="AE253" i="1"/>
  <c r="AF253" i="1"/>
  <c r="X254" i="1"/>
  <c r="Y254" i="1"/>
  <c r="Z254" i="1"/>
  <c r="AA254" i="1"/>
  <c r="AB254" i="1"/>
  <c r="AC254" i="1"/>
  <c r="AD254" i="1"/>
  <c r="AE254" i="1"/>
  <c r="AF254" i="1"/>
  <c r="X255" i="1"/>
  <c r="Y255" i="1"/>
  <c r="Z255" i="1"/>
  <c r="AA255" i="1"/>
  <c r="AB255" i="1"/>
  <c r="AC255" i="1"/>
  <c r="AD255" i="1"/>
  <c r="AE255" i="1"/>
  <c r="AF255" i="1"/>
  <c r="X256" i="1"/>
  <c r="Y256" i="1"/>
  <c r="Z256" i="1"/>
  <c r="AA256" i="1"/>
  <c r="AB256" i="1"/>
  <c r="AC256" i="1"/>
  <c r="AD256" i="1"/>
  <c r="AE256" i="1"/>
  <c r="AF256" i="1"/>
  <c r="X257" i="1"/>
  <c r="Y257" i="1"/>
  <c r="Z257" i="1"/>
  <c r="AA257" i="1"/>
  <c r="AB257" i="1"/>
  <c r="AC257" i="1"/>
  <c r="AD257" i="1"/>
  <c r="AE257" i="1"/>
  <c r="AF257" i="1"/>
  <c r="X258" i="1"/>
  <c r="Y258" i="1"/>
  <c r="Z258" i="1"/>
  <c r="AA258" i="1"/>
  <c r="AB258" i="1"/>
  <c r="AC258" i="1"/>
  <c r="AD258" i="1"/>
  <c r="AE258" i="1"/>
  <c r="AF258" i="1"/>
  <c r="X259" i="1"/>
  <c r="Y259" i="1"/>
  <c r="Z259" i="1"/>
  <c r="AA259" i="1"/>
  <c r="AB259" i="1"/>
  <c r="AC259" i="1"/>
  <c r="AD259" i="1"/>
  <c r="AE259" i="1"/>
  <c r="AF259" i="1"/>
  <c r="X260" i="1"/>
  <c r="Y260" i="1"/>
  <c r="Z260" i="1"/>
  <c r="AA260" i="1"/>
  <c r="AB260" i="1"/>
  <c r="AC260" i="1"/>
  <c r="AD260" i="1"/>
  <c r="AE260" i="1"/>
  <c r="AF260" i="1"/>
  <c r="X261" i="1"/>
  <c r="Y261" i="1"/>
  <c r="Z261" i="1"/>
  <c r="AA261" i="1"/>
  <c r="AB261" i="1"/>
  <c r="AC261" i="1"/>
  <c r="AD261" i="1"/>
  <c r="AE261" i="1"/>
  <c r="AF261" i="1"/>
  <c r="X262" i="1"/>
  <c r="Y262" i="1"/>
  <c r="Z262" i="1"/>
  <c r="AA262" i="1"/>
  <c r="AB262" i="1"/>
  <c r="AC262" i="1"/>
  <c r="AD262" i="1"/>
  <c r="AE262" i="1"/>
  <c r="AF262" i="1"/>
  <c r="X263" i="1"/>
  <c r="Y263" i="1"/>
  <c r="Z263" i="1"/>
  <c r="AA263" i="1"/>
  <c r="AB263" i="1"/>
  <c r="AC263" i="1"/>
  <c r="AD263" i="1"/>
  <c r="AE263" i="1"/>
  <c r="AF263" i="1"/>
  <c r="X264" i="1"/>
  <c r="Y264" i="1"/>
  <c r="Z264" i="1"/>
  <c r="AA264" i="1"/>
  <c r="AB264" i="1"/>
  <c r="AC264" i="1"/>
  <c r="AD264" i="1"/>
  <c r="AE264" i="1"/>
  <c r="AF264" i="1"/>
  <c r="X265" i="1"/>
  <c r="Y265" i="1"/>
  <c r="Z265" i="1"/>
  <c r="AA265" i="1"/>
  <c r="AB265" i="1"/>
  <c r="AC265" i="1"/>
  <c r="AD265" i="1"/>
  <c r="AE265" i="1"/>
  <c r="AF265" i="1"/>
  <c r="X266" i="1"/>
  <c r="Y266" i="1"/>
  <c r="Z266" i="1"/>
  <c r="AA266" i="1"/>
  <c r="AB266" i="1"/>
  <c r="AC266" i="1"/>
  <c r="AD266" i="1"/>
  <c r="AE266" i="1"/>
  <c r="AF266" i="1"/>
  <c r="X267" i="1"/>
  <c r="Y267" i="1"/>
  <c r="Z267" i="1"/>
  <c r="AA267" i="1"/>
  <c r="AB267" i="1"/>
  <c r="AC267" i="1"/>
  <c r="AD267" i="1"/>
  <c r="AE267" i="1"/>
  <c r="AF267" i="1"/>
  <c r="X268" i="1"/>
  <c r="Y268" i="1"/>
  <c r="Z268" i="1"/>
  <c r="AA268" i="1"/>
  <c r="AB268" i="1"/>
  <c r="AC268" i="1"/>
  <c r="AD268" i="1"/>
  <c r="AE268" i="1"/>
  <c r="AF268" i="1"/>
  <c r="X269" i="1"/>
  <c r="Y269" i="1"/>
  <c r="Z269" i="1"/>
  <c r="AA269" i="1"/>
  <c r="AB269" i="1"/>
  <c r="AC269" i="1"/>
  <c r="AD269" i="1"/>
  <c r="AE269" i="1"/>
  <c r="AF269" i="1"/>
  <c r="X270" i="1"/>
  <c r="Y270" i="1"/>
  <c r="Z270" i="1"/>
  <c r="AA270" i="1"/>
  <c r="AB270" i="1"/>
  <c r="AC270" i="1"/>
  <c r="AD270" i="1"/>
  <c r="AE270" i="1"/>
  <c r="AF270" i="1"/>
  <c r="X271" i="1"/>
  <c r="Y271" i="1"/>
  <c r="Z271" i="1"/>
  <c r="AA271" i="1"/>
  <c r="AB271" i="1"/>
  <c r="AC271" i="1"/>
  <c r="AD271" i="1"/>
  <c r="AE271" i="1"/>
  <c r="AF271" i="1"/>
  <c r="X272" i="1"/>
  <c r="Y272" i="1"/>
  <c r="Z272" i="1"/>
  <c r="AA272" i="1"/>
  <c r="AB272" i="1"/>
  <c r="AC272" i="1"/>
  <c r="AD272" i="1"/>
  <c r="AE272" i="1"/>
  <c r="AF272" i="1"/>
  <c r="X273" i="1"/>
  <c r="Y273" i="1"/>
  <c r="Z273" i="1"/>
  <c r="AA273" i="1"/>
  <c r="AB273" i="1"/>
  <c r="AC273" i="1"/>
  <c r="AD273" i="1"/>
  <c r="AE273" i="1"/>
  <c r="AF273" i="1"/>
  <c r="X274" i="1"/>
  <c r="Y274" i="1"/>
  <c r="Z274" i="1"/>
  <c r="AA274" i="1"/>
  <c r="AB274" i="1"/>
  <c r="AC274" i="1"/>
  <c r="AD274" i="1"/>
  <c r="AE274" i="1"/>
  <c r="AF274" i="1"/>
  <c r="X275" i="1"/>
  <c r="Y275" i="1"/>
  <c r="Z275" i="1"/>
  <c r="AA275" i="1"/>
  <c r="AB275" i="1"/>
  <c r="AC275" i="1"/>
  <c r="AD275" i="1"/>
  <c r="AE275" i="1"/>
  <c r="AF275" i="1"/>
  <c r="X276" i="1"/>
  <c r="Y276" i="1"/>
  <c r="Z276" i="1"/>
  <c r="AA276" i="1"/>
  <c r="AB276" i="1"/>
  <c r="AC276" i="1"/>
  <c r="AD276" i="1"/>
  <c r="AE276" i="1"/>
  <c r="AF276" i="1"/>
  <c r="X277" i="1"/>
  <c r="Y277" i="1"/>
  <c r="Z277" i="1"/>
  <c r="AA277" i="1"/>
  <c r="AB277" i="1"/>
  <c r="AC277" i="1"/>
  <c r="AD277" i="1"/>
  <c r="AE277" i="1"/>
  <c r="AF277" i="1"/>
  <c r="X278" i="1"/>
  <c r="Y278" i="1"/>
  <c r="Z278" i="1"/>
  <c r="AA278" i="1"/>
  <c r="AB278" i="1"/>
  <c r="AC278" i="1"/>
  <c r="AD278" i="1"/>
  <c r="AE278" i="1"/>
  <c r="AF278" i="1"/>
  <c r="X279" i="1"/>
  <c r="Y279" i="1"/>
  <c r="Z279" i="1"/>
  <c r="AA279" i="1"/>
  <c r="AB279" i="1"/>
  <c r="AC279" i="1"/>
  <c r="AD279" i="1"/>
  <c r="AE279" i="1"/>
  <c r="AF279" i="1"/>
  <c r="X280" i="1"/>
  <c r="Y280" i="1"/>
  <c r="Z280" i="1"/>
  <c r="AA280" i="1"/>
  <c r="AB280" i="1"/>
  <c r="AC280" i="1"/>
  <c r="AD280" i="1"/>
  <c r="AE280" i="1"/>
  <c r="AF280" i="1"/>
  <c r="X281" i="1"/>
  <c r="Y281" i="1"/>
  <c r="Z281" i="1"/>
  <c r="AA281" i="1"/>
  <c r="AB281" i="1"/>
  <c r="AC281" i="1"/>
  <c r="AD281" i="1"/>
  <c r="AE281" i="1"/>
  <c r="AF281" i="1"/>
  <c r="X282" i="1"/>
  <c r="Y282" i="1"/>
  <c r="Z282" i="1"/>
  <c r="AA282" i="1"/>
  <c r="AB282" i="1"/>
  <c r="AC282" i="1"/>
  <c r="AD282" i="1"/>
  <c r="AE282" i="1"/>
  <c r="AF282" i="1"/>
  <c r="X283" i="1"/>
  <c r="Y283" i="1"/>
  <c r="Z283" i="1"/>
  <c r="AA283" i="1"/>
  <c r="AB283" i="1"/>
  <c r="AC283" i="1"/>
  <c r="AD283" i="1"/>
  <c r="AE283" i="1"/>
  <c r="AF283" i="1"/>
  <c r="X284" i="1"/>
  <c r="Y284" i="1"/>
  <c r="Z284" i="1"/>
  <c r="AA284" i="1"/>
  <c r="AB284" i="1"/>
  <c r="AC284" i="1"/>
  <c r="AD284" i="1"/>
  <c r="AE284" i="1"/>
  <c r="AF284" i="1"/>
  <c r="X285" i="1"/>
  <c r="Y285" i="1"/>
  <c r="Z285" i="1"/>
  <c r="AA285" i="1"/>
  <c r="AB285" i="1"/>
  <c r="AC285" i="1"/>
  <c r="AD285" i="1"/>
  <c r="AE285" i="1"/>
  <c r="AF285" i="1"/>
  <c r="X286" i="1"/>
  <c r="Y286" i="1"/>
  <c r="Z286" i="1"/>
  <c r="AA286" i="1"/>
  <c r="AB286" i="1"/>
  <c r="AC286" i="1"/>
  <c r="AD286" i="1"/>
  <c r="AE286" i="1"/>
  <c r="AF286" i="1"/>
  <c r="X287" i="1"/>
  <c r="Y287" i="1"/>
  <c r="Z287" i="1"/>
  <c r="AA287" i="1"/>
  <c r="AB287" i="1"/>
  <c r="AC287" i="1"/>
  <c r="AD287" i="1"/>
  <c r="AE287" i="1"/>
  <c r="AF287" i="1"/>
  <c r="X288" i="1"/>
  <c r="Y288" i="1"/>
  <c r="Z288" i="1"/>
  <c r="AA288" i="1"/>
  <c r="AB288" i="1"/>
  <c r="AC288" i="1"/>
  <c r="AD288" i="1"/>
  <c r="AE288" i="1"/>
  <c r="AF288" i="1"/>
  <c r="X289" i="1"/>
  <c r="Y289" i="1"/>
  <c r="Z289" i="1"/>
  <c r="AA289" i="1"/>
  <c r="AB289" i="1"/>
  <c r="AC289" i="1"/>
  <c r="AD289" i="1"/>
  <c r="AE289" i="1"/>
  <c r="AF289" i="1"/>
  <c r="X290" i="1"/>
  <c r="Y290" i="1"/>
  <c r="Z290" i="1"/>
  <c r="AA290" i="1"/>
  <c r="AB290" i="1"/>
  <c r="AC290" i="1"/>
  <c r="AD290" i="1"/>
  <c r="AE290" i="1"/>
  <c r="AF290" i="1"/>
  <c r="X291" i="1"/>
  <c r="Y291" i="1"/>
  <c r="Z291" i="1"/>
  <c r="AA291" i="1"/>
  <c r="AB291" i="1"/>
  <c r="AC291" i="1"/>
  <c r="AD291" i="1"/>
  <c r="AE291" i="1"/>
  <c r="AF291" i="1"/>
  <c r="X292" i="1"/>
  <c r="Y292" i="1"/>
  <c r="Z292" i="1"/>
  <c r="AA292" i="1"/>
  <c r="AB292" i="1"/>
  <c r="AC292" i="1"/>
  <c r="AD292" i="1"/>
  <c r="AE292" i="1"/>
  <c r="AF292" i="1"/>
  <c r="X293" i="1"/>
  <c r="Y293" i="1"/>
  <c r="Z293" i="1"/>
  <c r="AA293" i="1"/>
  <c r="AB293" i="1"/>
  <c r="AC293" i="1"/>
  <c r="AD293" i="1"/>
  <c r="AE293" i="1"/>
  <c r="AF293" i="1"/>
  <c r="X294" i="1"/>
  <c r="Y294" i="1"/>
  <c r="Z294" i="1"/>
  <c r="AA294" i="1"/>
  <c r="AB294" i="1"/>
  <c r="AC294" i="1"/>
  <c r="AD294" i="1"/>
  <c r="AE294" i="1"/>
  <c r="AF294" i="1"/>
  <c r="X295" i="1"/>
  <c r="Y295" i="1"/>
  <c r="Z295" i="1"/>
  <c r="AA295" i="1"/>
  <c r="AB295" i="1"/>
  <c r="AC295" i="1"/>
  <c r="AD295" i="1"/>
  <c r="AE295" i="1"/>
  <c r="AF295" i="1"/>
  <c r="X296" i="1"/>
  <c r="Y296" i="1"/>
  <c r="Z296" i="1"/>
  <c r="AA296" i="1"/>
  <c r="AB296" i="1"/>
  <c r="AC296" i="1"/>
  <c r="AD296" i="1"/>
  <c r="AE296" i="1"/>
  <c r="AF296" i="1"/>
  <c r="X297" i="1"/>
  <c r="Y297" i="1"/>
  <c r="Z297" i="1"/>
  <c r="AA297" i="1"/>
  <c r="AB297" i="1"/>
  <c r="AC297" i="1"/>
  <c r="AD297" i="1"/>
  <c r="AE297" i="1"/>
  <c r="AF297" i="1"/>
  <c r="X298" i="1"/>
  <c r="Y298" i="1"/>
  <c r="Z298" i="1"/>
  <c r="AA298" i="1"/>
  <c r="AB298" i="1"/>
  <c r="AC298" i="1"/>
  <c r="AD298" i="1"/>
  <c r="AE298" i="1"/>
  <c r="AF298" i="1"/>
  <c r="X299" i="1"/>
  <c r="Y299" i="1"/>
  <c r="Z299" i="1"/>
  <c r="AA299" i="1"/>
  <c r="AB299" i="1"/>
  <c r="AC299" i="1"/>
  <c r="AD299" i="1"/>
  <c r="AE299" i="1"/>
  <c r="AF299" i="1"/>
  <c r="X300" i="1"/>
  <c r="Y300" i="1"/>
  <c r="Z300" i="1"/>
  <c r="AA300" i="1"/>
  <c r="AB300" i="1"/>
  <c r="AC300" i="1"/>
  <c r="AD300" i="1"/>
  <c r="AE300" i="1"/>
  <c r="AF300" i="1"/>
  <c r="X301" i="1"/>
  <c r="Y301" i="1"/>
  <c r="Z301" i="1"/>
  <c r="AA301" i="1"/>
  <c r="AB301" i="1"/>
  <c r="AC301" i="1"/>
  <c r="AD301" i="1"/>
  <c r="AE301" i="1"/>
  <c r="AF301" i="1"/>
  <c r="Y2" i="1"/>
  <c r="Z2" i="1"/>
  <c r="AA2" i="1"/>
  <c r="AB2" i="1"/>
  <c r="AC2" i="1"/>
  <c r="AD2" i="1"/>
  <c r="AE2" i="1"/>
  <c r="AF2" i="1"/>
  <c r="X2" i="1"/>
</calcChain>
</file>

<file path=xl/sharedStrings.xml><?xml version="1.0" encoding="utf-8"?>
<sst xmlns="http://schemas.openxmlformats.org/spreadsheetml/2006/main" count="937" uniqueCount="72">
  <si>
    <t>REGIO</t>
  </si>
  <si>
    <t>TIME</t>
  </si>
  <si>
    <t>rGDPpc</t>
  </si>
  <si>
    <t>rAVpc</t>
  </si>
  <si>
    <t>North</t>
  </si>
  <si>
    <t>South</t>
  </si>
  <si>
    <t>Central</t>
  </si>
  <si>
    <t>SS</t>
  </si>
  <si>
    <t xml:space="preserve">PIE 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</si>
  <si>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</si>
  <si>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</si>
  <si>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</si>
  <si>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</si>
  <si>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</si>
  <si>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</si>
  <si>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</si>
  <si>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</si>
  <si>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</si>
  <si>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</si>
  <si>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</si>
  <si>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</si>
  <si>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</si>
  <si>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</si>
  <si>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</si>
  <si>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VDA</t>
  </si>
  <si>
    <t>LIG</t>
  </si>
  <si>
    <t>LOM</t>
  </si>
  <si>
    <t>TAA</t>
  </si>
  <si>
    <t>VEN</t>
  </si>
  <si>
    <t>FVG</t>
  </si>
  <si>
    <t>EMR</t>
  </si>
  <si>
    <t>TOS</t>
  </si>
  <si>
    <t>UMB</t>
  </si>
  <si>
    <t>MAR</t>
  </si>
  <si>
    <t>LAZ</t>
  </si>
  <si>
    <t>ABR</t>
  </si>
  <si>
    <t>MOL</t>
  </si>
  <si>
    <t>CAM</t>
  </si>
  <si>
    <t>PUG</t>
  </si>
  <si>
    <t>BAS</t>
  </si>
  <si>
    <t>CAL</t>
  </si>
  <si>
    <t>SIC</t>
  </si>
  <si>
    <t>SAR</t>
  </si>
  <si>
    <t>StrctDepen</t>
  </si>
  <si>
    <t>OldStrctDepen</t>
  </si>
  <si>
    <t>OldIndex</t>
  </si>
  <si>
    <t>AvAge</t>
  </si>
  <si>
    <t>Over65</t>
  </si>
  <si>
    <t>EmployRate15over</t>
  </si>
  <si>
    <t>rGDP</t>
  </si>
  <si>
    <t>rAV</t>
  </si>
  <si>
    <t>firstDip</t>
  </si>
  <si>
    <t>secondDip</t>
  </si>
  <si>
    <t>LNrGDP</t>
  </si>
  <si>
    <t>LNrAV</t>
  </si>
  <si>
    <t>LNrGDPpc</t>
  </si>
  <si>
    <t>LNrAVpc</t>
  </si>
  <si>
    <t>LNOver65</t>
  </si>
  <si>
    <t>LNStrctDepen</t>
  </si>
  <si>
    <t>LNOldStrctDepen</t>
  </si>
  <si>
    <t>LNOldIndex</t>
  </si>
  <si>
    <t>LNAvAge</t>
  </si>
  <si>
    <t>n_sons_wom</t>
  </si>
  <si>
    <t>age_at_gbirth</t>
  </si>
  <si>
    <t>E65</t>
  </si>
  <si>
    <t>Ebirth</t>
  </si>
  <si>
    <t>LNn_sons_wom</t>
  </si>
  <si>
    <t>LNage_at_gbirth</t>
  </si>
  <si>
    <t>LNE65</t>
  </si>
  <si>
    <t>LNEbirth</t>
  </si>
  <si>
    <t>LNEmployRate15over</t>
  </si>
  <si>
    <t>TIME2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</si>
</sst>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sz val="8"/>
      <name val="Arial"/>
      <family val="2"/>
    </font>
    <font>
      <sz val="10"/>
      <name val="Arial"/>
    </font>
    <font>
      <sz val="18"/>
      <color theme="3"/>
      <name val="Cambria"/>
      <family val="2"/>
      <scheme val="major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2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8">
    <xf numFmtId="0" fontId="0" fillId="0" borderId="0" xfId="0"/>
    <xf numFmtId="0" fontId="0" fillId="33" borderId="0" xfId="0" applyFill="1" applyBorder="1" applyAlignment="1">
      <alignment horizontal="center"/>
    </xf>
    <xf numFmtId="0" fontId="20" fillId="33" borderId="0" xfId="0" applyFont="1" applyFill="1" applyBorder="1" applyAlignment="1">
      <alignment horizontal="center" vertical="top" wrapText="1"/>
    </xf>
    <xf numFmtId="43" fontId="21" fillId="33" borderId="0" xfId="1" applyFont="1" applyFill="1" applyBorder="1" applyAlignment="1">
      <alignment horizontal="center"/>
    </xf>
    <xf numFmtId="9" fontId="21" fillId="33" borderId="0" xfId="70" applyFont="1" applyFill="1" applyBorder="1" applyAlignment="1">
      <alignment horizontal="center"/>
    </xf>
    <xf numFmtId="164" fontId="24" fillId="33" borderId="0" xfId="70" applyNumberFormat="1" applyFont="1" applyFill="1" applyBorder="1" applyAlignment="1">
      <alignment horizontal="center"/>
    </xf>
    <xf numFmtId="165" fontId="24" fillId="33" borderId="0" xfId="70" applyNumberFormat="1" applyFont="1" applyFill="1" applyBorder="1" applyAlignment="1">
      <alignment horizontal="center"/>
    </xf>
    <xf numFmtId="164" fontId="24" fillId="33" borderId="0" xfId="0" applyNumberFormat="1" applyFont="1" applyFill="1" applyBorder="1" applyAlignment="1">
      <alignment horizontal="center"/>
    </xf>
  </cellXfs>
  <cellStyles count="71">
    <cellStyle name="20% - Colore 1" xfId="20" builtinId="30" customBuiltin="1"/>
    <cellStyle name="20% - Colore 1 2" xfId="45"/>
    <cellStyle name="20% - Colore 1 3" xfId="58"/>
    <cellStyle name="20% - Colore 2" xfId="24" builtinId="34" customBuiltin="1"/>
    <cellStyle name="20% - Colore 2 2" xfId="47"/>
    <cellStyle name="20% - Colore 2 3" xfId="60"/>
    <cellStyle name="20% - Colore 3" xfId="28" builtinId="38" customBuiltin="1"/>
    <cellStyle name="20% - Colore 3 2" xfId="49"/>
    <cellStyle name="20% - Colore 3 3" xfId="62"/>
    <cellStyle name="20% - Colore 4" xfId="32" builtinId="42" customBuiltin="1"/>
    <cellStyle name="20% - Colore 4 2" xfId="51"/>
    <cellStyle name="20% - Colore 4 3" xfId="64"/>
    <cellStyle name="20% - Colore 5" xfId="36" builtinId="46" customBuiltin="1"/>
    <cellStyle name="20% - Colore 5 2" xfId="53"/>
    <cellStyle name="20% - Colore 5 3" xfId="66"/>
    <cellStyle name="20% - Colore 6" xfId="40" builtinId="50" customBuiltin="1"/>
    <cellStyle name="20% - Colore 6 2" xfId="55"/>
    <cellStyle name="20% - Colore 6 3" xfId="68"/>
    <cellStyle name="40% - Colore 1" xfId="21" builtinId="31" customBuiltin="1"/>
    <cellStyle name="40% - Colore 1 2" xfId="46"/>
    <cellStyle name="40% - Colore 1 3" xfId="59"/>
    <cellStyle name="40% - Colore 2" xfId="25" builtinId="35" customBuiltin="1"/>
    <cellStyle name="40% - Colore 2 2" xfId="48"/>
    <cellStyle name="40% - Colore 2 3" xfId="61"/>
    <cellStyle name="40% - Colore 3" xfId="29" builtinId="39" customBuiltin="1"/>
    <cellStyle name="40% - Colore 3 2" xfId="50"/>
    <cellStyle name="40% - Colore 3 3" xfId="63"/>
    <cellStyle name="40% - Colore 4" xfId="33" builtinId="43" customBuiltin="1"/>
    <cellStyle name="40% - Colore 4 2" xfId="52"/>
    <cellStyle name="40% - Colore 4 3" xfId="65"/>
    <cellStyle name="40% - Colore 5" xfId="37" builtinId="47" customBuiltin="1"/>
    <cellStyle name="40% - Colore 5 2" xfId="54"/>
    <cellStyle name="40% - Colore 5 3" xfId="67"/>
    <cellStyle name="40% - Colore 6" xfId="41" builtinId="51" customBuiltin="1"/>
    <cellStyle name="40% - Colore 6 2" xfId="56"/>
    <cellStyle name="40% - Colore 6 3" xfId="69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 customBuiltin="1"/>
    <cellStyle name="Neutrale" xfId="9" builtinId="28" customBuiltin="1"/>
    <cellStyle name="Normale" xfId="0" builtinId="0" customBuiltin="1"/>
    <cellStyle name="Nota" xfId="16" builtinId="10" customBuiltin="1"/>
    <cellStyle name="Nota 2" xfId="44"/>
    <cellStyle name="Nota 3" xfId="57"/>
    <cellStyle name="Output" xfId="11" builtinId="21" customBuiltin="1"/>
    <cellStyle name="Percentuale" xfId="70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itolo 5" xfId="43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6"/>
  <sheetViews>
    <sheetView showGridLines="0" tabSelected="1" topLeftCell="A280" workbookViewId="0">
      <selection activeCell="H309" sqref="H309"/>
    </sheetView>
  </sheetViews>
  <sheetFormatPr defaultRowHeight="12.75" x14ac:dyDescent="0.2"/>
  <cols>
    <col min="1" max="40" width="18.7109375" style="1" customWidth="1"/>
    <col min="41" max="16384" width="9.140625" style="1"/>
  </cols>
  <sheetData>
    <row r="1" spans="1:40" x14ac:dyDescent="0.2">
      <c r="A1" s="1" t="s">
        <v>0</v>
      </c>
      <c r="B1" s="1" t="s">
        <v>1</v>
      </c>
      <c r="C1" s="1" t="s">
        <v>49</v>
      </c>
      <c r="D1" s="1" t="s">
        <v>50</v>
      </c>
      <c r="E1" s="1" t="s">
        <v>2</v>
      </c>
      <c r="F1" s="1" t="s">
        <v>3</v>
      </c>
      <c r="G1" s="1" t="s">
        <v>47</v>
      </c>
      <c r="I1" s="1" t="s">
        <v>43</v>
      </c>
      <c r="K1" s="1" t="s">
        <v>44</v>
      </c>
      <c r="M1" s="1" t="s">
        <v>45</v>
      </c>
      <c r="N1" s="1" t="s">
        <v>46</v>
      </c>
      <c r="O1" s="1" t="s">
        <v>4</v>
      </c>
      <c r="P1" s="1" t="s">
        <v>5</v>
      </c>
      <c r="Q1" s="1" t="s">
        <v>6</v>
      </c>
      <c r="R1" s="1" t="s">
        <v>7</v>
      </c>
      <c r="S1" s="1" t="s">
        <v>71</v>
      </c>
      <c r="T1" s="1" t="s">
        <v>51</v>
      </c>
      <c r="U1" s="1" t="s">
        <v>52</v>
      </c>
      <c r="V1" s="1" t="s">
        <v>48</v>
      </c>
      <c r="W1" s="1" t="s">
        <v>70</v>
      </c>
      <c r="X1" s="1" t="s">
        <v>53</v>
      </c>
      <c r="Y1" s="1" t="s">
        <v>54</v>
      </c>
      <c r="Z1" s="1" t="s">
        <v>55</v>
      </c>
      <c r="AA1" s="1" t="s">
        <v>56</v>
      </c>
      <c r="AB1" s="1" t="s">
        <v>57</v>
      </c>
      <c r="AC1" s="1" t="s">
        <v>58</v>
      </c>
      <c r="AD1" s="1" t="s">
        <v>59</v>
      </c>
      <c r="AE1" s="1" t="s">
        <v>60</v>
      </c>
      <c r="AF1" s="1" t="s">
        <v>61</v>
      </c>
      <c r="AG1" s="1" t="s">
        <v>62</v>
      </c>
      <c r="AH1" s="1" t="s">
        <v>63</v>
      </c>
      <c r="AI1" s="1" t="s">
        <v>64</v>
      </c>
      <c r="AJ1" s="1" t="s">
        <v>65</v>
      </c>
      <c r="AK1" s="1" t="s">
        <v>66</v>
      </c>
      <c r="AL1" s="1" t="s">
        <v>67</v>
      </c>
      <c r="AM1" s="1" t="s">
        <v>68</v>
      </c>
      <c r="AN1" s="1" t="s">
        <v>69</v>
      </c>
    </row>
    <row r="2" spans="1:40" x14ac:dyDescent="0.2">
      <c r="A2" s="2" t="s">
        <v>8</v>
      </c>
      <c r="B2" s="2" t="s">
        <v>9</v>
      </c>
      <c r="C2" s="3">
        <v>126825.5</v>
      </c>
      <c r="D2" s="3">
        <v>114029.2</v>
      </c>
      <c r="E2" s="3">
        <v>30060.550999999999</v>
      </c>
      <c r="F2" s="3">
        <v>27027.54</v>
      </c>
      <c r="G2" s="3">
        <v>21.3</v>
      </c>
      <c r="H2" s="3"/>
      <c r="I2" s="3">
        <v>50</v>
      </c>
      <c r="J2" s="3"/>
      <c r="K2" s="3">
        <v>31.9</v>
      </c>
      <c r="L2" s="3"/>
      <c r="M2" s="3">
        <v>176.1</v>
      </c>
      <c r="N2" s="3">
        <v>44.3</v>
      </c>
      <c r="O2" s="1">
        <v>1</v>
      </c>
      <c r="P2" s="1">
        <v>0</v>
      </c>
      <c r="Q2" s="1">
        <v>0</v>
      </c>
      <c r="R2" s="1">
        <v>0</v>
      </c>
      <c r="S2" s="2" t="s">
        <v>9</v>
      </c>
      <c r="T2" s="1">
        <v>0</v>
      </c>
      <c r="U2" s="1">
        <v>0</v>
      </c>
      <c r="V2" s="1">
        <v>48.384326000000001</v>
      </c>
      <c r="W2" s="1">
        <f>LN(V2)</f>
        <v>3.8791759182989196</v>
      </c>
      <c r="X2" s="1">
        <f>LN(C2)</f>
        <v>11.750567404867489</v>
      </c>
      <c r="Y2" s="1">
        <f>LN(D2)</f>
        <v>11.644209834929171</v>
      </c>
      <c r="Z2" s="1">
        <f>LN(E2)</f>
        <v>10.310968993145627</v>
      </c>
      <c r="AA2" s="1">
        <f>LN(F2)</f>
        <v>10.204611625139933</v>
      </c>
      <c r="AB2" s="1">
        <f>LN(G2)</f>
        <v>3.0587070727153796</v>
      </c>
      <c r="AC2" s="1">
        <f>LN(I2)</f>
        <v>3.912023005428146</v>
      </c>
      <c r="AD2" s="1">
        <f>LN(K2)</f>
        <v>3.4626060097907989</v>
      </c>
      <c r="AE2" s="1">
        <f t="shared" ref="AE2:AF2" si="0">LN(M2)</f>
        <v>5.17105201550216</v>
      </c>
      <c r="AF2" s="1">
        <f t="shared" si="0"/>
        <v>3.7909846770510898</v>
      </c>
      <c r="AG2" s="1">
        <v>1.2</v>
      </c>
      <c r="AH2" s="1">
        <v>30.8</v>
      </c>
      <c r="AI2" s="1">
        <v>16.7</v>
      </c>
      <c r="AJ2" s="1">
        <v>82.7</v>
      </c>
      <c r="AK2" s="1">
        <f>LN(AG2)</f>
        <v>0.18232155679395459</v>
      </c>
      <c r="AL2" s="1">
        <f t="shared" ref="AL2:AN2" si="1">LN(AH2)</f>
        <v>3.427514689979529</v>
      </c>
      <c r="AM2" s="1">
        <f t="shared" si="1"/>
        <v>2.8154087194227095</v>
      </c>
      <c r="AN2" s="1">
        <f t="shared" si="1"/>
        <v>4.4152196020296453</v>
      </c>
    </row>
    <row r="3" spans="1:40" x14ac:dyDescent="0.2">
      <c r="A3" s="2" t="s">
        <v>8</v>
      </c>
      <c r="B3" s="2" t="s">
        <v>10</v>
      </c>
      <c r="C3" s="3">
        <v>127678.3</v>
      </c>
      <c r="D3" s="3">
        <v>114679.5</v>
      </c>
      <c r="E3" s="3">
        <v>30078.743999999999</v>
      </c>
      <c r="F3" s="3">
        <v>27016.467000000001</v>
      </c>
      <c r="G3" s="3">
        <v>21.6</v>
      </c>
      <c r="H3" s="3"/>
      <c r="I3" s="3">
        <v>51.1</v>
      </c>
      <c r="J3" s="3"/>
      <c r="K3" s="3">
        <v>32.6</v>
      </c>
      <c r="L3" s="3"/>
      <c r="M3" s="3">
        <v>177</v>
      </c>
      <c r="N3" s="3">
        <v>44.5</v>
      </c>
      <c r="O3" s="1">
        <v>1</v>
      </c>
      <c r="P3" s="1">
        <v>0</v>
      </c>
      <c r="Q3" s="1">
        <v>0</v>
      </c>
      <c r="R3" s="1">
        <v>0</v>
      </c>
      <c r="S3" s="2" t="s">
        <v>10</v>
      </c>
      <c r="T3" s="1">
        <v>0</v>
      </c>
      <c r="U3" s="1">
        <v>0</v>
      </c>
      <c r="V3" s="1">
        <v>48.300525999999998</v>
      </c>
      <c r="W3" s="1">
        <f t="shared" ref="W3:W66" si="2">LN(V3)</f>
        <v>3.8774424508683794</v>
      </c>
      <c r="X3" s="1">
        <f t="shared" ref="X3:X66" si="3">LN(C3)</f>
        <v>11.757269098058655</v>
      </c>
      <c r="Y3" s="1">
        <f t="shared" ref="Y3:Y66" si="4">LN(D3)</f>
        <v>11.649896560029656</v>
      </c>
      <c r="Z3" s="1">
        <f t="shared" ref="Z3:Z66" si="5">LN(E3)</f>
        <v>10.311574021872849</v>
      </c>
      <c r="AA3" s="1">
        <f t="shared" ref="AA3:AA66" si="6">LN(F3)</f>
        <v>10.204201847968712</v>
      </c>
      <c r="AB3" s="1">
        <f t="shared" ref="AB3:AB66" si="7">LN(G3)</f>
        <v>3.0726933146901194</v>
      </c>
      <c r="AC3" s="1">
        <f t="shared" ref="AC3:AC66" si="8">LN(I3)</f>
        <v>3.9337844972096589</v>
      </c>
      <c r="AD3" s="1">
        <f t="shared" ref="AD3:AD66" si="9">LN(K3)</f>
        <v>3.4843122883726618</v>
      </c>
      <c r="AE3" s="1">
        <f t="shared" ref="AE3:AE66" si="10">LN(M3)</f>
        <v>5.1761497325738288</v>
      </c>
      <c r="AF3" s="1">
        <f t="shared" ref="AF3:AF66" si="11">LN(N3)</f>
        <v>3.7954891891721947</v>
      </c>
      <c r="AG3" s="1">
        <v>1.22</v>
      </c>
      <c r="AH3" s="1">
        <v>31</v>
      </c>
      <c r="AI3" s="1">
        <v>16.600000000000001</v>
      </c>
      <c r="AJ3" s="1">
        <v>82.6</v>
      </c>
      <c r="AK3" s="1">
        <f t="shared" ref="AK3:AK66" si="12">LN(AG3)</f>
        <v>0.19885085874516517</v>
      </c>
      <c r="AL3" s="1">
        <f t="shared" ref="AL3:AL66" si="13">LN(AH3)</f>
        <v>3.4339872044851463</v>
      </c>
      <c r="AM3" s="1">
        <f t="shared" ref="AM3:AM66" si="14">LN(AI3)</f>
        <v>2.8094026953624978</v>
      </c>
      <c r="AN3" s="1">
        <f t="shared" ref="AN3:AN66" si="15">LN(AJ3)</f>
        <v>4.4140096805269327</v>
      </c>
    </row>
    <row r="4" spans="1:40" x14ac:dyDescent="0.2">
      <c r="A4" s="2" t="s">
        <v>8</v>
      </c>
      <c r="B4" s="2" t="s">
        <v>11</v>
      </c>
      <c r="C4" s="3">
        <v>129579.1</v>
      </c>
      <c r="D4" s="3">
        <v>116402.9</v>
      </c>
      <c r="E4" s="3">
        <v>30304.519</v>
      </c>
      <c r="F4" s="3">
        <v>27223.019</v>
      </c>
      <c r="G4" s="3">
        <v>21.8</v>
      </c>
      <c r="H4" s="3"/>
      <c r="I4" s="3">
        <v>51.6</v>
      </c>
      <c r="J4" s="3"/>
      <c r="K4" s="3">
        <v>33.1</v>
      </c>
      <c r="L4" s="3"/>
      <c r="M4" s="3">
        <v>178.6</v>
      </c>
      <c r="N4" s="3">
        <v>44.6</v>
      </c>
      <c r="O4" s="1">
        <v>1</v>
      </c>
      <c r="P4" s="1">
        <v>0</v>
      </c>
      <c r="Q4" s="1">
        <v>0</v>
      </c>
      <c r="R4" s="1">
        <v>0</v>
      </c>
      <c r="S4" s="2" t="s">
        <v>11</v>
      </c>
      <c r="T4" s="1">
        <v>0</v>
      </c>
      <c r="U4" s="1">
        <v>0</v>
      </c>
      <c r="V4" s="1">
        <v>48.546737999999998</v>
      </c>
      <c r="W4" s="1">
        <f t="shared" si="2"/>
        <v>3.8825270040145883</v>
      </c>
      <c r="X4" s="1">
        <f t="shared" si="3"/>
        <v>11.772046784463544</v>
      </c>
      <c r="Y4" s="1">
        <f t="shared" si="4"/>
        <v>11.66481272805847</v>
      </c>
      <c r="Z4" s="1">
        <f t="shared" si="5"/>
        <v>10.319052122291103</v>
      </c>
      <c r="AA4" s="1">
        <f t="shared" si="6"/>
        <v>10.211818181150059</v>
      </c>
      <c r="AB4" s="1">
        <f t="shared" si="7"/>
        <v>3.0819099697950434</v>
      </c>
      <c r="AC4" s="1">
        <f t="shared" si="8"/>
        <v>3.9435216724875173</v>
      </c>
      <c r="AD4" s="1">
        <f t="shared" si="9"/>
        <v>3.4995332823830174</v>
      </c>
      <c r="AE4" s="1">
        <f t="shared" si="10"/>
        <v>5.1851486684423991</v>
      </c>
      <c r="AF4" s="1">
        <f t="shared" si="11"/>
        <v>3.7977338590260183</v>
      </c>
      <c r="AG4" s="1">
        <v>1.27</v>
      </c>
      <c r="AH4" s="1">
        <v>30.9</v>
      </c>
      <c r="AI4" s="1">
        <v>17.2</v>
      </c>
      <c r="AJ4" s="1">
        <v>83.5</v>
      </c>
      <c r="AK4" s="1">
        <f t="shared" si="12"/>
        <v>0.23901690047049992</v>
      </c>
      <c r="AL4" s="1">
        <f t="shared" si="13"/>
        <v>3.4307561839036995</v>
      </c>
      <c r="AM4" s="1">
        <f t="shared" si="14"/>
        <v>2.8449093838194073</v>
      </c>
      <c r="AN4" s="1">
        <f t="shared" si="15"/>
        <v>4.42484663185681</v>
      </c>
    </row>
    <row r="5" spans="1:40" x14ac:dyDescent="0.2">
      <c r="A5" s="2" t="s">
        <v>8</v>
      </c>
      <c r="B5" s="2" t="s">
        <v>12</v>
      </c>
      <c r="C5" s="3">
        <v>131126.1</v>
      </c>
      <c r="D5" s="3">
        <v>117667.1</v>
      </c>
      <c r="E5" s="3">
        <v>30542.023000000001</v>
      </c>
      <c r="F5" s="3">
        <v>27407.152999999998</v>
      </c>
      <c r="G5" s="3">
        <v>22.2</v>
      </c>
      <c r="H5" s="3"/>
      <c r="I5" s="3">
        <v>52.8</v>
      </c>
      <c r="J5" s="3"/>
      <c r="K5" s="3">
        <v>34</v>
      </c>
      <c r="L5" s="3"/>
      <c r="M5" s="3">
        <v>180.4</v>
      </c>
      <c r="N5" s="3">
        <v>44.7</v>
      </c>
      <c r="O5" s="1">
        <v>1</v>
      </c>
      <c r="P5" s="1">
        <v>0</v>
      </c>
      <c r="Q5" s="1">
        <v>0</v>
      </c>
      <c r="R5" s="1">
        <v>0</v>
      </c>
      <c r="S5" s="2" t="s">
        <v>12</v>
      </c>
      <c r="T5" s="1">
        <v>0</v>
      </c>
      <c r="U5" s="1">
        <v>0</v>
      </c>
      <c r="V5" s="1">
        <v>48.749896</v>
      </c>
      <c r="W5" s="1">
        <f t="shared" si="2"/>
        <v>3.8867030641082474</v>
      </c>
      <c r="X5" s="1">
        <f t="shared" si="3"/>
        <v>11.783914734605261</v>
      </c>
      <c r="Y5" s="1">
        <f t="shared" si="4"/>
        <v>11.67561472996009</v>
      </c>
      <c r="Z5" s="1">
        <f t="shared" si="5"/>
        <v>10.326858817574202</v>
      </c>
      <c r="AA5" s="1">
        <f t="shared" si="6"/>
        <v>10.218559316700508</v>
      </c>
      <c r="AB5" s="1">
        <f t="shared" si="7"/>
        <v>3.1000922888782338</v>
      </c>
      <c r="AC5" s="1">
        <f t="shared" si="8"/>
        <v>3.9665111907122159</v>
      </c>
      <c r="AD5" s="1">
        <f t="shared" si="9"/>
        <v>3.5263605246161616</v>
      </c>
      <c r="AE5" s="1">
        <f t="shared" si="10"/>
        <v>5.1951766076285235</v>
      </c>
      <c r="AF5" s="1">
        <f t="shared" si="11"/>
        <v>3.7999735016195233</v>
      </c>
      <c r="AG5" s="1">
        <v>1.28</v>
      </c>
      <c r="AH5" s="1">
        <v>31</v>
      </c>
      <c r="AI5" s="1">
        <v>17.3</v>
      </c>
      <c r="AJ5" s="1">
        <v>83.4</v>
      </c>
      <c r="AK5" s="1">
        <f t="shared" si="12"/>
        <v>0.24686007793152581</v>
      </c>
      <c r="AL5" s="1">
        <f t="shared" si="13"/>
        <v>3.4339872044851463</v>
      </c>
      <c r="AM5" s="1">
        <f t="shared" si="14"/>
        <v>2.8507065015037334</v>
      </c>
      <c r="AN5" s="1">
        <f t="shared" si="15"/>
        <v>4.423648309364701</v>
      </c>
    </row>
    <row r="6" spans="1:40" x14ac:dyDescent="0.2">
      <c r="A6" s="2" t="s">
        <v>8</v>
      </c>
      <c r="B6" s="2" t="s">
        <v>13</v>
      </c>
      <c r="C6" s="3">
        <v>133739.20000000001</v>
      </c>
      <c r="D6" s="3">
        <v>119936.5</v>
      </c>
      <c r="E6" s="3">
        <v>31066.008000000002</v>
      </c>
      <c r="F6" s="3">
        <v>27859.815999999999</v>
      </c>
      <c r="G6" s="3">
        <v>22.6</v>
      </c>
      <c r="H6" s="3"/>
      <c r="I6" s="3">
        <v>54</v>
      </c>
      <c r="J6" s="3"/>
      <c r="K6" s="3">
        <v>34.9</v>
      </c>
      <c r="L6" s="3"/>
      <c r="M6" s="3">
        <v>181.7</v>
      </c>
      <c r="N6" s="3">
        <v>44.9</v>
      </c>
      <c r="O6" s="1">
        <v>1</v>
      </c>
      <c r="P6" s="1">
        <v>0</v>
      </c>
      <c r="Q6" s="1">
        <v>0</v>
      </c>
      <c r="R6" s="1">
        <v>0</v>
      </c>
      <c r="S6" s="2" t="s">
        <v>13</v>
      </c>
      <c r="T6" s="1">
        <v>0</v>
      </c>
      <c r="U6" s="1">
        <v>0</v>
      </c>
      <c r="V6" s="1">
        <v>49.104730000000004</v>
      </c>
      <c r="W6" s="1">
        <f t="shared" si="2"/>
        <v>3.8939553641728719</v>
      </c>
      <c r="X6" s="1">
        <f t="shared" si="3"/>
        <v>11.803646913834434</v>
      </c>
      <c r="Y6" s="1">
        <f t="shared" si="4"/>
        <v>11.694717715039424</v>
      </c>
      <c r="Z6" s="1">
        <f t="shared" si="5"/>
        <v>10.343869510064074</v>
      </c>
      <c r="AA6" s="1">
        <f t="shared" si="6"/>
        <v>10.234940642861162</v>
      </c>
      <c r="AB6" s="1">
        <f t="shared" si="7"/>
        <v>3.1179499062782403</v>
      </c>
      <c r="AC6" s="1">
        <f t="shared" si="8"/>
        <v>3.9889840465642745</v>
      </c>
      <c r="AD6" s="1">
        <f t="shared" si="9"/>
        <v>3.5524868292083815</v>
      </c>
      <c r="AE6" s="1">
        <f t="shared" si="10"/>
        <v>5.2023569754021253</v>
      </c>
      <c r="AF6" s="1">
        <f t="shared" si="11"/>
        <v>3.8044377947482086</v>
      </c>
      <c r="AG6" s="1">
        <v>1.33</v>
      </c>
      <c r="AH6" s="1">
        <v>31</v>
      </c>
      <c r="AI6" s="1">
        <v>17.5</v>
      </c>
      <c r="AJ6" s="1">
        <v>83.6</v>
      </c>
      <c r="AK6" s="1">
        <f t="shared" si="12"/>
        <v>0.28517894223366247</v>
      </c>
      <c r="AL6" s="1">
        <f t="shared" si="13"/>
        <v>3.4339872044851463</v>
      </c>
      <c r="AM6" s="1">
        <f t="shared" si="14"/>
        <v>2.8622008809294686</v>
      </c>
      <c r="AN6" s="1">
        <f t="shared" si="15"/>
        <v>4.4260435200906558</v>
      </c>
    </row>
    <row r="7" spans="1:40" x14ac:dyDescent="0.2">
      <c r="A7" s="2" t="s">
        <v>8</v>
      </c>
      <c r="B7" s="2" t="s">
        <v>14</v>
      </c>
      <c r="C7" s="3">
        <v>134819.4</v>
      </c>
      <c r="D7" s="3">
        <v>121023</v>
      </c>
      <c r="E7" s="3">
        <v>31089.449000000001</v>
      </c>
      <c r="F7" s="3">
        <v>27907.981</v>
      </c>
      <c r="G7" s="3">
        <v>22.9</v>
      </c>
      <c r="H7" s="3"/>
      <c r="I7" s="3">
        <v>54.9</v>
      </c>
      <c r="J7" s="3"/>
      <c r="K7" s="3">
        <v>35.5</v>
      </c>
      <c r="L7" s="3"/>
      <c r="M7" s="3">
        <v>182.4</v>
      </c>
      <c r="N7" s="3">
        <v>45.1</v>
      </c>
      <c r="O7" s="1">
        <v>1</v>
      </c>
      <c r="P7" s="1">
        <v>0</v>
      </c>
      <c r="Q7" s="1">
        <v>0</v>
      </c>
      <c r="R7" s="1">
        <v>0</v>
      </c>
      <c r="S7" s="2" t="s">
        <v>14</v>
      </c>
      <c r="T7" s="1">
        <v>1</v>
      </c>
      <c r="U7" s="1">
        <v>0</v>
      </c>
      <c r="V7" s="1">
        <v>49.066799000000003</v>
      </c>
      <c r="W7" s="1">
        <f t="shared" si="2"/>
        <v>3.8931826146338988</v>
      </c>
      <c r="X7" s="1">
        <f t="shared" si="3"/>
        <v>11.811691384019245</v>
      </c>
      <c r="Y7" s="1">
        <f t="shared" si="4"/>
        <v>11.70373588916009</v>
      </c>
      <c r="Z7" s="1">
        <f t="shared" si="5"/>
        <v>10.344623780155318</v>
      </c>
      <c r="AA7" s="1">
        <f t="shared" si="6"/>
        <v>10.236667984250525</v>
      </c>
      <c r="AB7" s="1">
        <f t="shared" si="7"/>
        <v>3.1311369105601941</v>
      </c>
      <c r="AC7" s="1">
        <f t="shared" si="8"/>
        <v>4.0055133485154846</v>
      </c>
      <c r="AD7" s="1">
        <f t="shared" si="9"/>
        <v>3.5695326964813701</v>
      </c>
      <c r="AE7" s="1">
        <f t="shared" si="10"/>
        <v>5.2062020776402314</v>
      </c>
      <c r="AF7" s="1">
        <f t="shared" si="11"/>
        <v>3.8088822465086327</v>
      </c>
      <c r="AG7" s="1">
        <v>1.37</v>
      </c>
      <c r="AH7" s="1">
        <v>31</v>
      </c>
      <c r="AI7" s="1">
        <v>17.600000000000001</v>
      </c>
      <c r="AJ7" s="1">
        <v>83.9</v>
      </c>
      <c r="AK7" s="1">
        <f t="shared" si="12"/>
        <v>0.3148107398400336</v>
      </c>
      <c r="AL7" s="1">
        <f t="shared" si="13"/>
        <v>3.4339872044851463</v>
      </c>
      <c r="AM7" s="1">
        <f t="shared" si="14"/>
        <v>2.8678989020441064</v>
      </c>
      <c r="AN7" s="1">
        <f t="shared" si="15"/>
        <v>4.4296256134731609</v>
      </c>
    </row>
    <row r="8" spans="1:40" x14ac:dyDescent="0.2">
      <c r="A8" s="2" t="s">
        <v>8</v>
      </c>
      <c r="B8" s="2" t="s">
        <v>15</v>
      </c>
      <c r="C8" s="3">
        <v>132033.4</v>
      </c>
      <c r="D8" s="3">
        <v>118768.9</v>
      </c>
      <c r="E8" s="3">
        <v>30163.883999999998</v>
      </c>
      <c r="F8" s="3">
        <v>27133.532999999999</v>
      </c>
      <c r="G8" s="3">
        <v>22.9</v>
      </c>
      <c r="H8" s="3"/>
      <c r="I8" s="3">
        <v>55.2</v>
      </c>
      <c r="J8" s="3"/>
      <c r="K8" s="3">
        <v>35.5</v>
      </c>
      <c r="L8" s="3"/>
      <c r="M8" s="3">
        <v>181.2</v>
      </c>
      <c r="N8" s="3">
        <v>45.1</v>
      </c>
      <c r="O8" s="1">
        <v>1</v>
      </c>
      <c r="P8" s="1">
        <v>0</v>
      </c>
      <c r="Q8" s="1">
        <v>0</v>
      </c>
      <c r="R8" s="1">
        <v>0</v>
      </c>
      <c r="S8" s="2" t="s">
        <v>15</v>
      </c>
      <c r="T8" s="1">
        <v>1</v>
      </c>
      <c r="U8" s="1">
        <v>0</v>
      </c>
      <c r="V8" s="1">
        <v>49.298952</v>
      </c>
      <c r="W8" s="1">
        <f t="shared" si="2"/>
        <v>3.8979028232162074</v>
      </c>
      <c r="X8" s="1">
        <f t="shared" si="3"/>
        <v>11.790810199864771</v>
      </c>
      <c r="Y8" s="1">
        <f t="shared" si="4"/>
        <v>11.68493486712735</v>
      </c>
      <c r="Z8" s="1">
        <f t="shared" si="5"/>
        <v>10.31440059367133</v>
      </c>
      <c r="AA8" s="1">
        <f t="shared" si="6"/>
        <v>10.208525622017806</v>
      </c>
      <c r="AB8" s="1">
        <f t="shared" si="7"/>
        <v>3.1311369105601941</v>
      </c>
      <c r="AC8" s="1">
        <f t="shared" si="8"/>
        <v>4.01096295328305</v>
      </c>
      <c r="AD8" s="1">
        <f t="shared" si="9"/>
        <v>3.5695326964813701</v>
      </c>
      <c r="AE8" s="1">
        <f t="shared" si="10"/>
        <v>5.1996013936088792</v>
      </c>
      <c r="AF8" s="1">
        <f t="shared" si="11"/>
        <v>3.8088822465086327</v>
      </c>
      <c r="AG8" s="1">
        <v>1.42</v>
      </c>
      <c r="AH8" s="1">
        <v>31.1</v>
      </c>
      <c r="AI8" s="1">
        <v>17.7</v>
      </c>
      <c r="AJ8" s="1">
        <v>83.7</v>
      </c>
      <c r="AK8" s="1">
        <f t="shared" si="12"/>
        <v>0.35065687161316933</v>
      </c>
      <c r="AL8" s="1">
        <f t="shared" si="13"/>
        <v>3.4372078191851885</v>
      </c>
      <c r="AM8" s="1">
        <f t="shared" si="14"/>
        <v>2.8735646395797834</v>
      </c>
      <c r="AN8" s="1">
        <f t="shared" si="15"/>
        <v>4.4272389774954295</v>
      </c>
    </row>
    <row r="9" spans="1:40" x14ac:dyDescent="0.2">
      <c r="A9" s="2" t="s">
        <v>8</v>
      </c>
      <c r="B9" s="2" t="s">
        <v>16</v>
      </c>
      <c r="C9" s="3">
        <v>120920.8</v>
      </c>
      <c r="D9" s="3">
        <v>108720</v>
      </c>
      <c r="E9" s="3">
        <v>27496.363000000001</v>
      </c>
      <c r="F9" s="3">
        <v>24722.017</v>
      </c>
      <c r="G9" s="3">
        <v>23</v>
      </c>
      <c r="H9" s="3"/>
      <c r="I9" s="3">
        <v>55.6</v>
      </c>
      <c r="J9" s="3"/>
      <c r="K9" s="3">
        <v>35.700000000000003</v>
      </c>
      <c r="L9" s="3"/>
      <c r="M9" s="3">
        <v>180.1</v>
      </c>
      <c r="N9" s="3">
        <v>45.2</v>
      </c>
      <c r="O9" s="1">
        <v>1</v>
      </c>
      <c r="P9" s="1">
        <v>0</v>
      </c>
      <c r="Q9" s="1">
        <v>0</v>
      </c>
      <c r="R9" s="1">
        <v>0</v>
      </c>
      <c r="S9" s="2" t="s">
        <v>16</v>
      </c>
      <c r="T9" s="1">
        <v>1</v>
      </c>
      <c r="U9" s="1">
        <v>0</v>
      </c>
      <c r="V9" s="1">
        <v>48.291184000000001</v>
      </c>
      <c r="W9" s="1">
        <f t="shared" si="2"/>
        <v>3.877249018118734</v>
      </c>
      <c r="X9" s="1">
        <f t="shared" si="3"/>
        <v>11.702891064815935</v>
      </c>
      <c r="Y9" s="1">
        <f t="shared" si="4"/>
        <v>11.596531048825025</v>
      </c>
      <c r="Z9" s="1">
        <f t="shared" si="5"/>
        <v>10.221809020362805</v>
      </c>
      <c r="AA9" s="1">
        <f t="shared" si="6"/>
        <v>10.115449502094162</v>
      </c>
      <c r="AB9" s="1">
        <f t="shared" si="7"/>
        <v>3.1354942159291497</v>
      </c>
      <c r="AC9" s="1">
        <f t="shared" si="8"/>
        <v>4.0181832012565364</v>
      </c>
      <c r="AD9" s="1">
        <f t="shared" si="9"/>
        <v>3.5751506887855933</v>
      </c>
      <c r="AE9" s="1">
        <f t="shared" si="10"/>
        <v>5.1935122521819101</v>
      </c>
      <c r="AF9" s="1">
        <f t="shared" si="11"/>
        <v>3.8110970868381857</v>
      </c>
      <c r="AG9" s="1">
        <v>1.43</v>
      </c>
      <c r="AH9" s="1">
        <v>31.1</v>
      </c>
      <c r="AI9" s="1">
        <v>17.899999999999999</v>
      </c>
      <c r="AJ9" s="1">
        <v>83.9</v>
      </c>
      <c r="AK9" s="1">
        <f t="shared" si="12"/>
        <v>0.35767444427181588</v>
      </c>
      <c r="AL9" s="1">
        <f t="shared" si="13"/>
        <v>3.4372078191851885</v>
      </c>
      <c r="AM9" s="1">
        <f t="shared" si="14"/>
        <v>2.884800712846709</v>
      </c>
      <c r="AN9" s="1">
        <f t="shared" si="15"/>
        <v>4.4296256134731609</v>
      </c>
    </row>
    <row r="10" spans="1:40" x14ac:dyDescent="0.2">
      <c r="A10" s="2" t="s">
        <v>8</v>
      </c>
      <c r="B10" s="2" t="s">
        <v>17</v>
      </c>
      <c r="C10" s="3">
        <v>125298.5</v>
      </c>
      <c r="D10" s="3">
        <v>112718</v>
      </c>
      <c r="E10" s="3">
        <v>28429.767</v>
      </c>
      <c r="F10" s="3">
        <v>25575.295999999998</v>
      </c>
      <c r="G10" s="3">
        <v>23.1</v>
      </c>
      <c r="H10" s="3"/>
      <c r="I10" s="3">
        <v>56.2</v>
      </c>
      <c r="J10" s="3"/>
      <c r="K10" s="3">
        <v>36.1</v>
      </c>
      <c r="L10" s="3"/>
      <c r="M10" s="3">
        <v>179.8</v>
      </c>
      <c r="N10" s="3">
        <v>45.3</v>
      </c>
      <c r="O10" s="1">
        <v>1</v>
      </c>
      <c r="P10" s="1">
        <v>0</v>
      </c>
      <c r="Q10" s="1">
        <v>0</v>
      </c>
      <c r="R10" s="1">
        <v>0</v>
      </c>
      <c r="S10" s="2" t="s">
        <v>17</v>
      </c>
      <c r="T10" s="1">
        <v>0</v>
      </c>
      <c r="U10" s="1">
        <v>0</v>
      </c>
      <c r="V10" s="1">
        <v>47.786825</v>
      </c>
      <c r="W10" s="1">
        <f t="shared" si="2"/>
        <v>3.8667499738900752</v>
      </c>
      <c r="X10" s="1">
        <f t="shared" si="3"/>
        <v>11.73845416954355</v>
      </c>
      <c r="Y10" s="1">
        <f t="shared" si="4"/>
        <v>11.632644403334952</v>
      </c>
      <c r="Z10" s="1">
        <f t="shared" si="5"/>
        <v>10.2551920090434</v>
      </c>
      <c r="AA10" s="1">
        <f t="shared" si="6"/>
        <v>10.149382164555393</v>
      </c>
      <c r="AB10" s="1">
        <f t="shared" si="7"/>
        <v>3.1398326175277478</v>
      </c>
      <c r="AC10" s="1">
        <f t="shared" si="8"/>
        <v>4.0289167568996458</v>
      </c>
      <c r="AD10" s="1">
        <f t="shared" si="9"/>
        <v>3.5862928653388351</v>
      </c>
      <c r="AE10" s="1">
        <f t="shared" si="10"/>
        <v>5.1918451220375204</v>
      </c>
      <c r="AF10" s="1">
        <f t="shared" si="11"/>
        <v>3.8133070324889884</v>
      </c>
      <c r="AG10" s="1">
        <v>1.44</v>
      </c>
      <c r="AH10" s="1">
        <v>31.2</v>
      </c>
      <c r="AI10" s="1">
        <v>18.100000000000001</v>
      </c>
      <c r="AJ10" s="1">
        <v>84.3</v>
      </c>
      <c r="AK10" s="1">
        <f t="shared" si="12"/>
        <v>0.36464311358790924</v>
      </c>
      <c r="AL10" s="1">
        <f t="shared" si="13"/>
        <v>3.4404180948154366</v>
      </c>
      <c r="AM10" s="1">
        <f t="shared" si="14"/>
        <v>2.8959119382717802</v>
      </c>
      <c r="AN10" s="1">
        <f t="shared" si="15"/>
        <v>4.4343818650078095</v>
      </c>
    </row>
    <row r="11" spans="1:40" x14ac:dyDescent="0.2">
      <c r="A11" s="2" t="s">
        <v>8</v>
      </c>
      <c r="B11" s="2" t="s">
        <v>18</v>
      </c>
      <c r="C11" s="3">
        <v>126472.6</v>
      </c>
      <c r="D11" s="3">
        <v>113783.4</v>
      </c>
      <c r="E11" s="3">
        <v>28644.812999999998</v>
      </c>
      <c r="F11" s="3">
        <v>25770.837</v>
      </c>
      <c r="G11" s="3">
        <v>23.2</v>
      </c>
      <c r="H11" s="3"/>
      <c r="I11" s="3">
        <v>56.6</v>
      </c>
      <c r="J11" s="3"/>
      <c r="K11" s="3">
        <v>36.299999999999997</v>
      </c>
      <c r="L11" s="3"/>
      <c r="M11" s="3">
        <v>179.6</v>
      </c>
      <c r="N11" s="3">
        <v>45.5</v>
      </c>
      <c r="O11" s="1">
        <v>1</v>
      </c>
      <c r="P11" s="1">
        <v>0</v>
      </c>
      <c r="Q11" s="1">
        <v>0</v>
      </c>
      <c r="R11" s="1">
        <v>0</v>
      </c>
      <c r="S11" s="2" t="s">
        <v>18</v>
      </c>
      <c r="T11" s="1">
        <v>0</v>
      </c>
      <c r="U11" s="1">
        <v>1</v>
      </c>
      <c r="V11" s="1">
        <v>48.211089000000001</v>
      </c>
      <c r="W11" s="1">
        <f t="shared" si="2"/>
        <v>3.8755890568369593</v>
      </c>
      <c r="X11" s="1">
        <f t="shared" si="3"/>
        <v>11.74778096289786</v>
      </c>
      <c r="Y11" s="1">
        <f t="shared" si="4"/>
        <v>11.642051920087036</v>
      </c>
      <c r="Z11" s="1">
        <f t="shared" si="5"/>
        <v>10.262727658631459</v>
      </c>
      <c r="AA11" s="1">
        <f t="shared" si="6"/>
        <v>10.156998782746433</v>
      </c>
      <c r="AB11" s="1">
        <f t="shared" si="7"/>
        <v>3.1441522786722644</v>
      </c>
      <c r="AC11" s="1">
        <f t="shared" si="8"/>
        <v>4.0360089852091372</v>
      </c>
      <c r="AD11" s="1">
        <f t="shared" si="9"/>
        <v>3.591817741270805</v>
      </c>
      <c r="AE11" s="1">
        <f t="shared" si="10"/>
        <v>5.1907321558680994</v>
      </c>
      <c r="AF11" s="1">
        <f t="shared" si="11"/>
        <v>3.8177123259569048</v>
      </c>
      <c r="AG11" s="1">
        <v>1.45</v>
      </c>
      <c r="AH11" s="1">
        <v>31.4</v>
      </c>
      <c r="AI11" s="1">
        <v>18.2</v>
      </c>
      <c r="AJ11" s="1">
        <v>84.4</v>
      </c>
      <c r="AK11" s="1">
        <f t="shared" si="12"/>
        <v>0.37156355643248301</v>
      </c>
      <c r="AL11" s="1">
        <f t="shared" si="13"/>
        <v>3.4468078929142076</v>
      </c>
      <c r="AM11" s="1">
        <f t="shared" si="14"/>
        <v>2.9014215940827497</v>
      </c>
      <c r="AN11" s="1">
        <f t="shared" si="15"/>
        <v>4.4355674016019115</v>
      </c>
    </row>
    <row r="12" spans="1:40" x14ac:dyDescent="0.2">
      <c r="A12" s="2" t="s">
        <v>8</v>
      </c>
      <c r="B12" s="2" t="s">
        <v>19</v>
      </c>
      <c r="C12" s="3">
        <v>120724.4</v>
      </c>
      <c r="D12" s="3">
        <v>109023.6</v>
      </c>
      <c r="E12" s="3">
        <v>27274.951000000001</v>
      </c>
      <c r="F12" s="3">
        <v>24631.429</v>
      </c>
      <c r="G12" s="3">
        <v>23.5</v>
      </c>
      <c r="H12" s="3"/>
      <c r="I12" s="3">
        <v>57.4</v>
      </c>
      <c r="J12" s="3"/>
      <c r="K12" s="3">
        <v>37</v>
      </c>
      <c r="L12" s="3"/>
      <c r="M12" s="3">
        <v>181</v>
      </c>
      <c r="N12" s="3">
        <v>45.6</v>
      </c>
      <c r="O12" s="1">
        <v>1</v>
      </c>
      <c r="P12" s="1">
        <v>0</v>
      </c>
      <c r="Q12" s="1">
        <v>0</v>
      </c>
      <c r="R12" s="1">
        <v>0</v>
      </c>
      <c r="S12" s="2" t="s">
        <v>19</v>
      </c>
      <c r="T12" s="1">
        <v>0</v>
      </c>
      <c r="U12" s="1">
        <v>1</v>
      </c>
      <c r="V12" s="1">
        <v>47.596493000000002</v>
      </c>
      <c r="W12" s="1">
        <f t="shared" si="2"/>
        <v>3.8627590820525417</v>
      </c>
      <c r="X12" s="1">
        <f t="shared" si="3"/>
        <v>11.701265540756314</v>
      </c>
      <c r="Y12" s="1">
        <f t="shared" si="4"/>
        <v>11.599319651537026</v>
      </c>
      <c r="Z12" s="1">
        <f t="shared" si="5"/>
        <v>10.2137240141827</v>
      </c>
      <c r="AA12" s="1">
        <f t="shared" si="6"/>
        <v>10.111778508107976</v>
      </c>
      <c r="AB12" s="1">
        <f t="shared" si="7"/>
        <v>3.1570004211501135</v>
      </c>
      <c r="AC12" s="1">
        <f t="shared" si="8"/>
        <v>4.0500443033255209</v>
      </c>
      <c r="AD12" s="1">
        <f t="shared" si="9"/>
        <v>3.6109179126442243</v>
      </c>
      <c r="AE12" s="1">
        <f t="shared" si="10"/>
        <v>5.1984970312658261</v>
      </c>
      <c r="AF12" s="1">
        <f t="shared" si="11"/>
        <v>3.8199077165203406</v>
      </c>
      <c r="AG12" s="1">
        <v>1.43</v>
      </c>
      <c r="AH12" s="1">
        <v>31.4</v>
      </c>
      <c r="AI12" s="1">
        <v>18.3</v>
      </c>
      <c r="AJ12" s="1">
        <v>84.4</v>
      </c>
      <c r="AK12" s="1">
        <f t="shared" si="12"/>
        <v>0.35767444427181588</v>
      </c>
      <c r="AL12" s="1">
        <f t="shared" si="13"/>
        <v>3.4468078929142076</v>
      </c>
      <c r="AM12" s="1">
        <f t="shared" si="14"/>
        <v>2.9069010598473755</v>
      </c>
      <c r="AN12" s="1">
        <f t="shared" si="15"/>
        <v>4.4355674016019115</v>
      </c>
    </row>
    <row r="13" spans="1:40" x14ac:dyDescent="0.2">
      <c r="A13" s="2" t="s">
        <v>8</v>
      </c>
      <c r="B13" s="2" t="s">
        <v>20</v>
      </c>
      <c r="C13" s="3">
        <v>120635.9</v>
      </c>
      <c r="D13" s="3">
        <v>109119</v>
      </c>
      <c r="E13" s="3">
        <v>27200.880000000001</v>
      </c>
      <c r="F13" s="3">
        <v>24604.062999999998</v>
      </c>
      <c r="G13" s="3">
        <v>23.8</v>
      </c>
      <c r="H13" s="3"/>
      <c r="I13" s="3">
        <v>58.2</v>
      </c>
      <c r="J13" s="3"/>
      <c r="K13" s="3">
        <v>37.6</v>
      </c>
      <c r="L13" s="3"/>
      <c r="M13" s="3">
        <v>182.5</v>
      </c>
      <c r="N13" s="3">
        <v>45.8</v>
      </c>
      <c r="O13" s="1">
        <v>1</v>
      </c>
      <c r="P13" s="1">
        <v>0</v>
      </c>
      <c r="Q13" s="1">
        <v>0</v>
      </c>
      <c r="R13" s="1">
        <v>0</v>
      </c>
      <c r="S13" s="2" t="s">
        <v>20</v>
      </c>
      <c r="T13" s="1">
        <v>0</v>
      </c>
      <c r="U13" s="1">
        <v>0</v>
      </c>
      <c r="V13" s="1">
        <v>46.330368</v>
      </c>
      <c r="W13" s="1">
        <f t="shared" si="2"/>
        <v>3.8357976424144948</v>
      </c>
      <c r="X13" s="1">
        <f t="shared" si="3"/>
        <v>11.700532197253125</v>
      </c>
      <c r="Y13" s="1">
        <f t="shared" si="4"/>
        <v>11.600194308812423</v>
      </c>
      <c r="Z13" s="1">
        <f t="shared" si="5"/>
        <v>10.21100460470192</v>
      </c>
      <c r="AA13" s="1">
        <f t="shared" si="6"/>
        <v>10.11066687088424</v>
      </c>
      <c r="AB13" s="1">
        <f t="shared" si="7"/>
        <v>3.1696855806774291</v>
      </c>
      <c r="AC13" s="1">
        <f t="shared" si="8"/>
        <v>4.0638853547373923</v>
      </c>
      <c r="AD13" s="1">
        <f t="shared" si="9"/>
        <v>3.6270040503958487</v>
      </c>
      <c r="AE13" s="1">
        <f t="shared" si="10"/>
        <v>5.2067501730225461</v>
      </c>
      <c r="AF13" s="1">
        <f t="shared" si="11"/>
        <v>3.824284091120139</v>
      </c>
      <c r="AG13" s="1">
        <v>1.41</v>
      </c>
      <c r="AH13" s="1">
        <v>31.5</v>
      </c>
      <c r="AI13" s="1">
        <v>18.5</v>
      </c>
      <c r="AJ13" s="1">
        <v>84.6</v>
      </c>
      <c r="AK13" s="1">
        <f t="shared" si="12"/>
        <v>0.34358970439007686</v>
      </c>
      <c r="AL13" s="1">
        <f t="shared" si="13"/>
        <v>3.4499875458315872</v>
      </c>
      <c r="AM13" s="1">
        <f t="shared" si="14"/>
        <v>2.917770732084279</v>
      </c>
      <c r="AN13" s="1">
        <f t="shared" si="15"/>
        <v>4.4379342666121779</v>
      </c>
    </row>
    <row r="14" spans="1:40" x14ac:dyDescent="0.2">
      <c r="A14" s="2" t="s">
        <v>8</v>
      </c>
      <c r="B14" s="2" t="s">
        <v>21</v>
      </c>
      <c r="C14" s="3">
        <v>119586.5</v>
      </c>
      <c r="D14" s="3">
        <v>108300.2</v>
      </c>
      <c r="E14" s="3">
        <v>26991.046999999999</v>
      </c>
      <c r="F14" s="3">
        <v>24443.694</v>
      </c>
      <c r="G14" s="3">
        <v>24.1</v>
      </c>
      <c r="H14" s="3"/>
      <c r="I14" s="3">
        <v>58.8</v>
      </c>
      <c r="J14" s="3"/>
      <c r="K14" s="3">
        <v>38.200000000000003</v>
      </c>
      <c r="L14" s="3"/>
      <c r="M14" s="3">
        <v>185.7</v>
      </c>
      <c r="N14" s="3">
        <v>45.9</v>
      </c>
      <c r="O14" s="1">
        <v>1</v>
      </c>
      <c r="P14" s="1">
        <v>0</v>
      </c>
      <c r="Q14" s="1">
        <v>0</v>
      </c>
      <c r="R14" s="1">
        <v>0</v>
      </c>
      <c r="S14" s="2" t="s">
        <v>21</v>
      </c>
      <c r="T14" s="1">
        <v>0</v>
      </c>
      <c r="U14" s="1">
        <v>0</v>
      </c>
      <c r="V14" s="1">
        <v>46.358165</v>
      </c>
      <c r="W14" s="1">
        <f t="shared" si="2"/>
        <v>3.8363974361523745</v>
      </c>
      <c r="X14" s="1">
        <f t="shared" si="3"/>
        <v>11.691795237873484</v>
      </c>
      <c r="Y14" s="1">
        <f t="shared" si="4"/>
        <v>11.592662279709446</v>
      </c>
      <c r="Z14" s="1">
        <f t="shared" si="5"/>
        <v>10.203260497404893</v>
      </c>
      <c r="AA14" s="1">
        <f t="shared" si="6"/>
        <v>10.104127547527025</v>
      </c>
      <c r="AB14" s="1">
        <f t="shared" si="7"/>
        <v>3.1822118404966093</v>
      </c>
      <c r="AC14" s="1">
        <f t="shared" si="8"/>
        <v>4.0741418549045809</v>
      </c>
      <c r="AD14" s="1">
        <f t="shared" si="9"/>
        <v>3.6428355156125294</v>
      </c>
      <c r="AE14" s="1">
        <f t="shared" si="10"/>
        <v>5.2241324683586603</v>
      </c>
      <c r="AF14" s="1">
        <f t="shared" si="11"/>
        <v>3.8264651170664994</v>
      </c>
      <c r="AG14" s="1">
        <v>1.4</v>
      </c>
      <c r="AH14" s="1">
        <v>31.5</v>
      </c>
      <c r="AI14" s="1">
        <v>18.8</v>
      </c>
      <c r="AJ14" s="1">
        <v>85</v>
      </c>
      <c r="AK14" s="1">
        <f t="shared" si="12"/>
        <v>0.33647223662121289</v>
      </c>
      <c r="AL14" s="1">
        <f t="shared" si="13"/>
        <v>3.4499875458315872</v>
      </c>
      <c r="AM14" s="1">
        <f t="shared" si="14"/>
        <v>2.9338568698359038</v>
      </c>
      <c r="AN14" s="1">
        <f t="shared" si="15"/>
        <v>4.4426512564903167</v>
      </c>
    </row>
    <row r="15" spans="1:40" x14ac:dyDescent="0.2">
      <c r="A15" s="2" t="s">
        <v>8</v>
      </c>
      <c r="B15" s="2" t="s">
        <v>22</v>
      </c>
      <c r="C15" s="3">
        <v>120882.7</v>
      </c>
      <c r="D15" s="3">
        <v>109377.7</v>
      </c>
      <c r="E15" s="3">
        <v>27383.723999999998</v>
      </c>
      <c r="F15" s="3">
        <v>24777.482</v>
      </c>
      <c r="G15" s="3">
        <v>24.5</v>
      </c>
      <c r="H15" s="3"/>
      <c r="I15" s="3">
        <v>59.7</v>
      </c>
      <c r="J15" s="3"/>
      <c r="K15" s="3">
        <v>39.1</v>
      </c>
      <c r="L15" s="3"/>
      <c r="M15" s="3">
        <v>189.6</v>
      </c>
      <c r="N15" s="3">
        <v>46.2</v>
      </c>
      <c r="O15" s="1">
        <v>1</v>
      </c>
      <c r="P15" s="1">
        <v>0</v>
      </c>
      <c r="Q15" s="1">
        <v>0</v>
      </c>
      <c r="R15" s="1">
        <v>0</v>
      </c>
      <c r="S15" s="2" t="s">
        <v>22</v>
      </c>
      <c r="T15" s="1">
        <v>0</v>
      </c>
      <c r="U15" s="1">
        <v>0</v>
      </c>
      <c r="V15" s="1">
        <v>47.132463000000001</v>
      </c>
      <c r="W15" s="1">
        <f t="shared" si="2"/>
        <v>3.8529619992773414</v>
      </c>
      <c r="X15" s="1">
        <f t="shared" si="3"/>
        <v>11.702575932898363</v>
      </c>
      <c r="Y15" s="1">
        <f t="shared" si="4"/>
        <v>11.602562309069514</v>
      </c>
      <c r="Z15" s="1">
        <f t="shared" si="5"/>
        <v>10.217704101281052</v>
      </c>
      <c r="AA15" s="1">
        <f t="shared" si="6"/>
        <v>10.117690535815056</v>
      </c>
      <c r="AB15" s="1">
        <f t="shared" si="7"/>
        <v>3.1986731175506815</v>
      </c>
      <c r="AC15" s="1">
        <f t="shared" si="8"/>
        <v>4.0893320203985564</v>
      </c>
      <c r="AD15" s="1">
        <f t="shared" si="9"/>
        <v>3.6661224669913199</v>
      </c>
      <c r="AE15" s="1">
        <f t="shared" si="10"/>
        <v>5.2449165898209218</v>
      </c>
      <c r="AF15" s="1">
        <f t="shared" si="11"/>
        <v>3.8329797980876932</v>
      </c>
      <c r="AG15" s="1">
        <v>1.36</v>
      </c>
      <c r="AH15" s="1">
        <v>31.7</v>
      </c>
      <c r="AI15" s="1">
        <v>18.5</v>
      </c>
      <c r="AJ15" s="1">
        <v>84.5</v>
      </c>
      <c r="AK15" s="1">
        <f t="shared" si="12"/>
        <v>0.30748469974796072</v>
      </c>
      <c r="AL15" s="1">
        <f t="shared" si="13"/>
        <v>3.4563166808832348</v>
      </c>
      <c r="AM15" s="1">
        <f t="shared" si="14"/>
        <v>2.917770732084279</v>
      </c>
      <c r="AN15" s="1">
        <f t="shared" si="15"/>
        <v>4.4367515343631281</v>
      </c>
    </row>
    <row r="16" spans="1:40" x14ac:dyDescent="0.2">
      <c r="A16" s="2" t="s">
        <v>8</v>
      </c>
      <c r="B16" s="2" t="s">
        <v>23</v>
      </c>
      <c r="C16" s="3">
        <v>121397.1</v>
      </c>
      <c r="D16" s="3">
        <v>109555</v>
      </c>
      <c r="E16" s="3">
        <v>27600.278999999999</v>
      </c>
      <c r="F16" s="3">
        <v>24907.924999999999</v>
      </c>
      <c r="G16" s="3">
        <v>24.8</v>
      </c>
      <c r="H16" s="4">
        <f>(G16-G2)/G2</f>
        <v>0.16431924882629106</v>
      </c>
      <c r="I16" s="3">
        <v>60.2</v>
      </c>
      <c r="J16" s="4">
        <f>(I16-I2)/I2</f>
        <v>0.20400000000000007</v>
      </c>
      <c r="K16" s="3">
        <v>39.700000000000003</v>
      </c>
      <c r="L16" s="4">
        <f>(K16-K2)/K2</f>
        <v>0.24451410658307224</v>
      </c>
      <c r="M16" s="3">
        <v>193.7</v>
      </c>
      <c r="N16" s="3">
        <v>46.4</v>
      </c>
      <c r="O16" s="1">
        <v>1</v>
      </c>
      <c r="P16" s="1">
        <v>0</v>
      </c>
      <c r="Q16" s="1">
        <v>0</v>
      </c>
      <c r="R16" s="1">
        <v>0</v>
      </c>
      <c r="S16" s="2" t="s">
        <v>23</v>
      </c>
      <c r="T16" s="1">
        <v>0</v>
      </c>
      <c r="U16" s="1">
        <v>0</v>
      </c>
      <c r="V16" s="1">
        <v>47.587251000000002</v>
      </c>
      <c r="W16" s="1">
        <f t="shared" si="2"/>
        <v>3.8625648892284175</v>
      </c>
      <c r="X16" s="1">
        <f t="shared" si="3"/>
        <v>11.706822269348573</v>
      </c>
      <c r="Y16" s="1">
        <f t="shared" si="4"/>
        <v>11.60418198524178</v>
      </c>
      <c r="Z16" s="1">
        <f t="shared" si="5"/>
        <v>10.225581160349801</v>
      </c>
      <c r="AA16" s="1">
        <f t="shared" si="6"/>
        <v>10.122941304907032</v>
      </c>
      <c r="AB16" s="1">
        <f t="shared" si="7"/>
        <v>3.2108436531709366</v>
      </c>
      <c r="AC16" s="1">
        <f t="shared" si="8"/>
        <v>4.0976723523147758</v>
      </c>
      <c r="AD16" s="1">
        <f t="shared" si="9"/>
        <v>3.6813511876931448</v>
      </c>
      <c r="AE16" s="1">
        <f t="shared" si="10"/>
        <v>5.2663105704129505</v>
      </c>
      <c r="AF16" s="1">
        <f t="shared" si="11"/>
        <v>3.8372994592322094</v>
      </c>
      <c r="AG16" s="1">
        <v>1.35</v>
      </c>
      <c r="AH16" s="1">
        <v>31.7</v>
      </c>
      <c r="AI16" s="1">
        <v>18.899999999999999</v>
      </c>
      <c r="AJ16" s="1">
        <v>84.9</v>
      </c>
      <c r="AK16" s="1">
        <f t="shared" si="12"/>
        <v>0.30010459245033816</v>
      </c>
      <c r="AL16" s="1">
        <f t="shared" si="13"/>
        <v>3.4563166808832348</v>
      </c>
      <c r="AM16" s="1">
        <f t="shared" si="14"/>
        <v>2.9391619220655967</v>
      </c>
      <c r="AN16" s="1">
        <f t="shared" si="15"/>
        <v>4.4414740933173018</v>
      </c>
    </row>
    <row r="17" spans="1:40" x14ac:dyDescent="0.2">
      <c r="A17" s="2" t="s">
        <v>24</v>
      </c>
      <c r="B17" s="2" t="s">
        <v>9</v>
      </c>
      <c r="C17" s="3">
        <v>4326.8</v>
      </c>
      <c r="D17" s="3">
        <v>3872.7</v>
      </c>
      <c r="E17" s="3">
        <v>36086.567000000003</v>
      </c>
      <c r="F17" s="3">
        <v>32299.792000000001</v>
      </c>
      <c r="G17" s="3">
        <v>19.2</v>
      </c>
      <c r="H17" s="3"/>
      <c r="I17" s="3">
        <v>47.4</v>
      </c>
      <c r="J17" s="3"/>
      <c r="K17" s="3">
        <v>28.3</v>
      </c>
      <c r="L17" s="3"/>
      <c r="M17" s="3">
        <v>148.6</v>
      </c>
      <c r="N17" s="3">
        <v>43.1</v>
      </c>
      <c r="O17" s="1">
        <v>1</v>
      </c>
      <c r="P17" s="1">
        <v>0</v>
      </c>
      <c r="Q17" s="1">
        <v>0</v>
      </c>
      <c r="R17" s="1">
        <v>1</v>
      </c>
      <c r="S17" s="2" t="s">
        <v>9</v>
      </c>
      <c r="T17" s="1">
        <v>0</v>
      </c>
      <c r="U17" s="1">
        <v>0</v>
      </c>
      <c r="V17" s="1">
        <v>56.290743999999997</v>
      </c>
      <c r="W17" s="1">
        <f t="shared" si="2"/>
        <v>4.0305301166563083</v>
      </c>
      <c r="X17" s="1">
        <f t="shared" si="3"/>
        <v>8.3725835177561354</v>
      </c>
      <c r="Y17" s="1">
        <f t="shared" si="4"/>
        <v>8.2617072171807742</v>
      </c>
      <c r="Z17" s="1">
        <f t="shared" si="5"/>
        <v>10.493675969809471</v>
      </c>
      <c r="AA17" s="1">
        <f t="shared" si="6"/>
        <v>10.38281606956153</v>
      </c>
      <c r="AB17" s="1">
        <f t="shared" si="7"/>
        <v>2.954910279033736</v>
      </c>
      <c r="AC17" s="1">
        <f t="shared" si="8"/>
        <v>3.858622228701031</v>
      </c>
      <c r="AD17" s="1">
        <f t="shared" si="9"/>
        <v>3.3428618046491918</v>
      </c>
      <c r="AE17" s="1">
        <f t="shared" si="10"/>
        <v>5.0012581322836587</v>
      </c>
      <c r="AF17" s="1">
        <f t="shared" si="11"/>
        <v>3.763522997109702</v>
      </c>
      <c r="AG17" s="1">
        <v>1.24</v>
      </c>
      <c r="AH17" s="1">
        <v>30.5</v>
      </c>
      <c r="AI17" s="1">
        <v>15.9</v>
      </c>
      <c r="AJ17" s="1">
        <v>82.2</v>
      </c>
      <c r="AK17" s="1">
        <f t="shared" si="12"/>
        <v>0.21511137961694549</v>
      </c>
      <c r="AL17" s="1">
        <f t="shared" si="13"/>
        <v>3.417726683613366</v>
      </c>
      <c r="AM17" s="1">
        <f t="shared" si="14"/>
        <v>2.7663191092261861</v>
      </c>
      <c r="AN17" s="1">
        <f t="shared" si="15"/>
        <v>4.4091553020621346</v>
      </c>
    </row>
    <row r="18" spans="1:40" x14ac:dyDescent="0.2">
      <c r="A18" s="2" t="s">
        <v>24</v>
      </c>
      <c r="B18" s="2" t="s">
        <v>10</v>
      </c>
      <c r="C18" s="3">
        <v>4530</v>
      </c>
      <c r="D18" s="3">
        <v>4049.1</v>
      </c>
      <c r="E18" s="3">
        <v>37437.917000000001</v>
      </c>
      <c r="F18" s="3">
        <v>33463.603000000003</v>
      </c>
      <c r="G18" s="3">
        <v>19.3</v>
      </c>
      <c r="H18" s="3"/>
      <c r="I18" s="3">
        <v>47.9</v>
      </c>
      <c r="J18" s="3"/>
      <c r="K18" s="3">
        <v>28.6</v>
      </c>
      <c r="L18" s="3"/>
      <c r="M18" s="3">
        <v>148.19999999999999</v>
      </c>
      <c r="N18" s="3">
        <v>43.2</v>
      </c>
      <c r="O18" s="1">
        <v>1</v>
      </c>
      <c r="P18" s="1">
        <v>0</v>
      </c>
      <c r="Q18" s="1">
        <v>0</v>
      </c>
      <c r="R18" s="1">
        <v>1</v>
      </c>
      <c r="S18" s="2" t="s">
        <v>10</v>
      </c>
      <c r="T18" s="1">
        <v>0</v>
      </c>
      <c r="U18" s="1">
        <v>0</v>
      </c>
      <c r="V18" s="1">
        <v>53.891514000000001</v>
      </c>
      <c r="W18" s="1">
        <f t="shared" si="2"/>
        <v>3.9869730258168663</v>
      </c>
      <c r="X18" s="1">
        <f t="shared" si="3"/>
        <v>8.4184772184770793</v>
      </c>
      <c r="Y18" s="1">
        <f t="shared" si="4"/>
        <v>8.3062499131833452</v>
      </c>
      <c r="Z18" s="1">
        <f t="shared" si="5"/>
        <v>10.530439293360045</v>
      </c>
      <c r="AA18" s="1">
        <f t="shared" si="6"/>
        <v>10.418213649556563</v>
      </c>
      <c r="AB18" s="1">
        <f t="shared" si="7"/>
        <v>2.9601050959108397</v>
      </c>
      <c r="AC18" s="1">
        <f t="shared" si="8"/>
        <v>3.8691155044168695</v>
      </c>
      <c r="AD18" s="1">
        <f t="shared" si="9"/>
        <v>3.3534067178258069</v>
      </c>
      <c r="AE18" s="1">
        <f t="shared" si="10"/>
        <v>4.9985627128619861</v>
      </c>
      <c r="AF18" s="1">
        <f t="shared" si="11"/>
        <v>3.7658404952500648</v>
      </c>
      <c r="AG18" s="1">
        <v>1.29</v>
      </c>
      <c r="AH18" s="1">
        <v>30.9</v>
      </c>
      <c r="AI18" s="1">
        <v>16</v>
      </c>
      <c r="AJ18" s="1">
        <v>82.8</v>
      </c>
      <c r="AK18" s="1">
        <f t="shared" si="12"/>
        <v>0.25464221837358075</v>
      </c>
      <c r="AL18" s="1">
        <f t="shared" si="13"/>
        <v>3.4307561839036995</v>
      </c>
      <c r="AM18" s="1">
        <f t="shared" si="14"/>
        <v>2.7725887222397811</v>
      </c>
      <c r="AN18" s="1">
        <f t="shared" si="15"/>
        <v>4.4164280613912137</v>
      </c>
    </row>
    <row r="19" spans="1:40" x14ac:dyDescent="0.2">
      <c r="A19" s="2" t="s">
        <v>24</v>
      </c>
      <c r="B19" s="2" t="s">
        <v>11</v>
      </c>
      <c r="C19" s="3">
        <v>4506.6000000000004</v>
      </c>
      <c r="D19" s="3">
        <v>4028.8</v>
      </c>
      <c r="E19" s="3">
        <v>36848.557999999997</v>
      </c>
      <c r="F19" s="3">
        <v>32942.237999999998</v>
      </c>
      <c r="G19" s="3">
        <v>19.600000000000001</v>
      </c>
      <c r="H19" s="3"/>
      <c r="I19" s="3">
        <v>48.6</v>
      </c>
      <c r="J19" s="3"/>
      <c r="K19" s="3">
        <v>29.1</v>
      </c>
      <c r="L19" s="3"/>
      <c r="M19" s="3">
        <v>149.1</v>
      </c>
      <c r="N19" s="3">
        <v>43.3</v>
      </c>
      <c r="O19" s="1">
        <v>1</v>
      </c>
      <c r="P19" s="1">
        <v>0</v>
      </c>
      <c r="Q19" s="1">
        <v>0</v>
      </c>
      <c r="R19" s="1">
        <v>1</v>
      </c>
      <c r="S19" s="2" t="s">
        <v>11</v>
      </c>
      <c r="T19" s="1">
        <v>0</v>
      </c>
      <c r="U19" s="1">
        <v>0</v>
      </c>
      <c r="V19" s="1">
        <v>53.071041999999998</v>
      </c>
      <c r="W19" s="1">
        <f t="shared" si="2"/>
        <v>3.9716314310921228</v>
      </c>
      <c r="X19" s="1">
        <f t="shared" si="3"/>
        <v>8.4132982679200214</v>
      </c>
      <c r="Y19" s="1">
        <f t="shared" si="4"/>
        <v>8.3012238438500283</v>
      </c>
      <c r="Z19" s="1">
        <f t="shared" si="5"/>
        <v>10.514571765237166</v>
      </c>
      <c r="AA19" s="1">
        <f t="shared" si="6"/>
        <v>10.402510943135901</v>
      </c>
      <c r="AB19" s="1">
        <f t="shared" si="7"/>
        <v>2.9755295662364718</v>
      </c>
      <c r="AC19" s="1">
        <f t="shared" si="8"/>
        <v>3.8836235309064482</v>
      </c>
      <c r="AD19" s="1">
        <f t="shared" si="9"/>
        <v>3.3707381741774469</v>
      </c>
      <c r="AE19" s="1">
        <f t="shared" si="10"/>
        <v>5.004617221770693</v>
      </c>
      <c r="AF19" s="1">
        <f t="shared" si="11"/>
        <v>3.7681526350084442</v>
      </c>
      <c r="AG19" s="1">
        <v>1.33</v>
      </c>
      <c r="AH19" s="1">
        <v>30.9</v>
      </c>
      <c r="AI19" s="1">
        <v>17.2</v>
      </c>
      <c r="AJ19" s="1">
        <v>82.9</v>
      </c>
      <c r="AK19" s="1">
        <f t="shared" si="12"/>
        <v>0.28517894223366247</v>
      </c>
      <c r="AL19" s="1">
        <f t="shared" si="13"/>
        <v>3.4307561839036995</v>
      </c>
      <c r="AM19" s="1">
        <f t="shared" si="14"/>
        <v>2.8449093838194073</v>
      </c>
      <c r="AN19" s="1">
        <f t="shared" si="15"/>
        <v>4.4176350621412492</v>
      </c>
    </row>
    <row r="20" spans="1:40" x14ac:dyDescent="0.2">
      <c r="A20" s="2" t="s">
        <v>24</v>
      </c>
      <c r="B20" s="2" t="s">
        <v>12</v>
      </c>
      <c r="C20" s="3">
        <v>4531.6000000000004</v>
      </c>
      <c r="D20" s="3">
        <v>4045</v>
      </c>
      <c r="E20" s="3">
        <v>36663.377</v>
      </c>
      <c r="F20" s="3">
        <v>32726.198</v>
      </c>
      <c r="G20" s="3">
        <v>20</v>
      </c>
      <c r="H20" s="3"/>
      <c r="I20" s="3">
        <v>49.7</v>
      </c>
      <c r="J20" s="3"/>
      <c r="K20" s="3">
        <v>29.9</v>
      </c>
      <c r="L20" s="3"/>
      <c r="M20" s="3">
        <v>151.1</v>
      </c>
      <c r="N20" s="3">
        <v>43.5</v>
      </c>
      <c r="O20" s="1">
        <v>1</v>
      </c>
      <c r="P20" s="1">
        <v>0</v>
      </c>
      <c r="Q20" s="1">
        <v>0</v>
      </c>
      <c r="R20" s="1">
        <v>1</v>
      </c>
      <c r="S20" s="2" t="s">
        <v>12</v>
      </c>
      <c r="T20" s="1">
        <v>0</v>
      </c>
      <c r="U20" s="1">
        <v>0</v>
      </c>
      <c r="V20" s="1">
        <v>52.009554000000001</v>
      </c>
      <c r="W20" s="1">
        <f t="shared" si="2"/>
        <v>3.9514274324742273</v>
      </c>
      <c r="X20" s="1">
        <f t="shared" si="3"/>
        <v>8.418830356999333</v>
      </c>
      <c r="Y20" s="1">
        <f t="shared" si="4"/>
        <v>8.3052368294925927</v>
      </c>
      <c r="Z20" s="1">
        <f t="shared" si="5"/>
        <v>10.509533633899709</v>
      </c>
      <c r="AA20" s="1">
        <f t="shared" si="6"/>
        <v>10.395931198205826</v>
      </c>
      <c r="AB20" s="1">
        <f t="shared" si="7"/>
        <v>2.9957322735539909</v>
      </c>
      <c r="AC20" s="1">
        <f t="shared" si="8"/>
        <v>3.906004933102583</v>
      </c>
      <c r="AD20" s="1">
        <f t="shared" si="9"/>
        <v>3.3978584803966405</v>
      </c>
      <c r="AE20" s="1">
        <f t="shared" si="10"/>
        <v>5.0179418692786939</v>
      </c>
      <c r="AF20" s="1">
        <f t="shared" si="11"/>
        <v>3.7727609380946383</v>
      </c>
      <c r="AG20" s="1">
        <v>1.34</v>
      </c>
      <c r="AH20" s="1">
        <v>30.7</v>
      </c>
      <c r="AI20" s="1">
        <v>16.899999999999999</v>
      </c>
      <c r="AJ20" s="1">
        <v>83</v>
      </c>
      <c r="AK20" s="1">
        <f t="shared" si="12"/>
        <v>0.29266961396282004</v>
      </c>
      <c r="AL20" s="1">
        <f t="shared" si="13"/>
        <v>3.4242626545931514</v>
      </c>
      <c r="AM20" s="1">
        <f t="shared" si="14"/>
        <v>2.8273136219290276</v>
      </c>
      <c r="AN20" s="1">
        <f t="shared" si="15"/>
        <v>4.4188406077965983</v>
      </c>
    </row>
    <row r="21" spans="1:40" x14ac:dyDescent="0.2">
      <c r="A21" s="2" t="s">
        <v>24</v>
      </c>
      <c r="B21" s="2" t="s">
        <v>13</v>
      </c>
      <c r="C21" s="3">
        <v>4590.8</v>
      </c>
      <c r="D21" s="3">
        <v>4095.3</v>
      </c>
      <c r="E21" s="3">
        <v>36874.275999999998</v>
      </c>
      <c r="F21" s="3">
        <v>32893.739000000001</v>
      </c>
      <c r="G21" s="3">
        <v>20.2</v>
      </c>
      <c r="H21" s="3"/>
      <c r="I21" s="3">
        <v>50.4</v>
      </c>
      <c r="J21" s="3"/>
      <c r="K21" s="3">
        <v>30.4</v>
      </c>
      <c r="L21" s="3"/>
      <c r="M21" s="3">
        <v>152.5</v>
      </c>
      <c r="N21" s="3">
        <v>43.6</v>
      </c>
      <c r="O21" s="1">
        <v>1</v>
      </c>
      <c r="P21" s="1">
        <v>0</v>
      </c>
      <c r="Q21" s="1">
        <v>0</v>
      </c>
      <c r="R21" s="1">
        <v>1</v>
      </c>
      <c r="S21" s="2" t="s">
        <v>13</v>
      </c>
      <c r="T21" s="1">
        <v>0</v>
      </c>
      <c r="U21" s="1">
        <v>0</v>
      </c>
      <c r="V21" s="1">
        <v>52.171388</v>
      </c>
      <c r="W21" s="1">
        <f t="shared" si="2"/>
        <v>3.9545342220091189</v>
      </c>
      <c r="X21" s="1">
        <f t="shared" si="3"/>
        <v>8.4318095798065134</v>
      </c>
      <c r="Y21" s="1">
        <f t="shared" si="4"/>
        <v>8.317595253677041</v>
      </c>
      <c r="Z21" s="1">
        <f t="shared" si="5"/>
        <v>10.515269459551069</v>
      </c>
      <c r="AA21" s="1">
        <f t="shared" si="6"/>
        <v>10.401037614692001</v>
      </c>
      <c r="AB21" s="1">
        <f t="shared" si="7"/>
        <v>3.0056826044071592</v>
      </c>
      <c r="AC21" s="1">
        <f t="shared" si="8"/>
        <v>3.9199911750773229</v>
      </c>
      <c r="AD21" s="1">
        <f t="shared" si="9"/>
        <v>3.414442608412176</v>
      </c>
      <c r="AE21" s="1">
        <f t="shared" si="10"/>
        <v>5.0271645960474665</v>
      </c>
      <c r="AF21" s="1">
        <f t="shared" si="11"/>
        <v>3.7750571503549888</v>
      </c>
      <c r="AG21" s="1">
        <v>1.45</v>
      </c>
      <c r="AH21" s="1">
        <v>31.1</v>
      </c>
      <c r="AI21" s="1">
        <v>17.7</v>
      </c>
      <c r="AJ21" s="1">
        <v>83.5</v>
      </c>
      <c r="AK21" s="1">
        <f t="shared" si="12"/>
        <v>0.37156355643248301</v>
      </c>
      <c r="AL21" s="1">
        <f t="shared" si="13"/>
        <v>3.4372078191851885</v>
      </c>
      <c r="AM21" s="1">
        <f t="shared" si="14"/>
        <v>2.8735646395797834</v>
      </c>
      <c r="AN21" s="1">
        <f t="shared" si="15"/>
        <v>4.42484663185681</v>
      </c>
    </row>
    <row r="22" spans="1:40" x14ac:dyDescent="0.2">
      <c r="A22" s="2" t="s">
        <v>24</v>
      </c>
      <c r="B22" s="2" t="s">
        <v>14</v>
      </c>
      <c r="C22" s="3">
        <v>4609.8</v>
      </c>
      <c r="D22" s="3">
        <v>4116.7</v>
      </c>
      <c r="E22" s="3">
        <v>36760.803999999996</v>
      </c>
      <c r="F22" s="3">
        <v>32828.75</v>
      </c>
      <c r="G22" s="3">
        <v>20.5</v>
      </c>
      <c r="H22" s="3"/>
      <c r="I22" s="3">
        <v>51.3</v>
      </c>
      <c r="J22" s="3"/>
      <c r="K22" s="3">
        <v>31</v>
      </c>
      <c r="L22" s="3"/>
      <c r="M22" s="3">
        <v>152.80000000000001</v>
      </c>
      <c r="N22" s="3">
        <v>43.7</v>
      </c>
      <c r="O22" s="1">
        <v>1</v>
      </c>
      <c r="P22" s="1">
        <v>0</v>
      </c>
      <c r="Q22" s="1">
        <v>0</v>
      </c>
      <c r="R22" s="1">
        <v>1</v>
      </c>
      <c r="S22" s="2" t="s">
        <v>14</v>
      </c>
      <c r="T22" s="1">
        <v>1</v>
      </c>
      <c r="U22" s="1">
        <v>0</v>
      </c>
      <c r="V22" s="1">
        <v>52.939861000000001</v>
      </c>
      <c r="W22" s="1">
        <f t="shared" si="2"/>
        <v>3.9691565711816059</v>
      </c>
      <c r="X22" s="1">
        <f t="shared" si="3"/>
        <v>8.4359397511016443</v>
      </c>
      <c r="Y22" s="1">
        <f t="shared" si="4"/>
        <v>8.3228071505212231</v>
      </c>
      <c r="Z22" s="1">
        <f t="shared" si="5"/>
        <v>10.512187447830009</v>
      </c>
      <c r="AA22" s="1">
        <f t="shared" si="6"/>
        <v>10.399059934839304</v>
      </c>
      <c r="AB22" s="1">
        <f t="shared" si="7"/>
        <v>3.0204248861443626</v>
      </c>
      <c r="AC22" s="1">
        <f t="shared" si="8"/>
        <v>3.9376907521767239</v>
      </c>
      <c r="AD22" s="1">
        <f t="shared" si="9"/>
        <v>3.4339872044851463</v>
      </c>
      <c r="AE22" s="1">
        <f t="shared" si="10"/>
        <v>5.0291298767324202</v>
      </c>
      <c r="AF22" s="1">
        <f t="shared" si="11"/>
        <v>3.7773481021015445</v>
      </c>
      <c r="AG22" s="1">
        <v>1.48</v>
      </c>
      <c r="AH22" s="1">
        <v>31</v>
      </c>
      <c r="AI22" s="1">
        <v>17.5</v>
      </c>
      <c r="AJ22" s="1">
        <v>83.9</v>
      </c>
      <c r="AK22" s="1">
        <f t="shared" si="12"/>
        <v>0.39204208777602367</v>
      </c>
      <c r="AL22" s="1">
        <f t="shared" si="13"/>
        <v>3.4339872044851463</v>
      </c>
      <c r="AM22" s="1">
        <f t="shared" si="14"/>
        <v>2.8622008809294686</v>
      </c>
      <c r="AN22" s="1">
        <f t="shared" si="15"/>
        <v>4.4296256134731609</v>
      </c>
    </row>
    <row r="23" spans="1:40" x14ac:dyDescent="0.2">
      <c r="A23" s="2" t="s">
        <v>24</v>
      </c>
      <c r="B23" s="2" t="s">
        <v>15</v>
      </c>
      <c r="C23" s="3">
        <v>4602.5</v>
      </c>
      <c r="D23" s="3">
        <v>4119.3999999999996</v>
      </c>
      <c r="E23" s="3">
        <v>36441.245999999999</v>
      </c>
      <c r="F23" s="3">
        <v>32615.620999999999</v>
      </c>
      <c r="G23" s="3">
        <v>20.6</v>
      </c>
      <c r="H23" s="3"/>
      <c r="I23" s="3">
        <v>52</v>
      </c>
      <c r="J23" s="3"/>
      <c r="K23" s="3">
        <v>31.4</v>
      </c>
      <c r="L23" s="3"/>
      <c r="M23" s="3">
        <v>152.5</v>
      </c>
      <c r="N23" s="3">
        <v>43.8</v>
      </c>
      <c r="O23" s="1">
        <v>1</v>
      </c>
      <c r="P23" s="1">
        <v>0</v>
      </c>
      <c r="Q23" s="1">
        <v>0</v>
      </c>
      <c r="R23" s="1">
        <v>1</v>
      </c>
      <c r="S23" s="2" t="s">
        <v>15</v>
      </c>
      <c r="T23" s="1">
        <v>1</v>
      </c>
      <c r="U23" s="1">
        <v>0</v>
      </c>
      <c r="V23" s="1">
        <v>52.647039999999997</v>
      </c>
      <c r="W23" s="1">
        <f t="shared" si="2"/>
        <v>3.9636100166766757</v>
      </c>
      <c r="X23" s="1">
        <f t="shared" si="3"/>
        <v>8.4343549131072333</v>
      </c>
      <c r="Y23" s="1">
        <f t="shared" si="4"/>
        <v>8.3234628006703772</v>
      </c>
      <c r="Z23" s="1">
        <f t="shared" si="5"/>
        <v>10.503456543983612</v>
      </c>
      <c r="AA23" s="1">
        <f t="shared" si="6"/>
        <v>10.392546624367803</v>
      </c>
      <c r="AB23" s="1">
        <f t="shared" si="7"/>
        <v>3.0252910757955354</v>
      </c>
      <c r="AC23" s="1">
        <f t="shared" si="8"/>
        <v>3.9512437185814275</v>
      </c>
      <c r="AD23" s="1">
        <f t="shared" si="9"/>
        <v>3.4468078929142076</v>
      </c>
      <c r="AE23" s="1">
        <f t="shared" si="10"/>
        <v>5.0271645960474665</v>
      </c>
      <c r="AF23" s="1">
        <f t="shared" si="11"/>
        <v>3.7796338173824005</v>
      </c>
      <c r="AG23" s="1">
        <v>1.57</v>
      </c>
      <c r="AH23" s="1">
        <v>31</v>
      </c>
      <c r="AI23" s="1">
        <v>18</v>
      </c>
      <c r="AJ23" s="1">
        <v>83.6</v>
      </c>
      <c r="AK23" s="1">
        <f t="shared" si="12"/>
        <v>0.45107561936021673</v>
      </c>
      <c r="AL23" s="1">
        <f t="shared" si="13"/>
        <v>3.4339872044851463</v>
      </c>
      <c r="AM23" s="1">
        <f t="shared" si="14"/>
        <v>2.8903717578961645</v>
      </c>
      <c r="AN23" s="1">
        <f t="shared" si="15"/>
        <v>4.4260435200906558</v>
      </c>
    </row>
    <row r="24" spans="1:40" x14ac:dyDescent="0.2">
      <c r="A24" s="2" t="s">
        <v>24</v>
      </c>
      <c r="B24" s="2" t="s">
        <v>16</v>
      </c>
      <c r="C24" s="3">
        <v>4308.2</v>
      </c>
      <c r="D24" s="3">
        <v>3852</v>
      </c>
      <c r="E24" s="3">
        <v>33949.275999999998</v>
      </c>
      <c r="F24" s="3">
        <v>30354.455999999998</v>
      </c>
      <c r="G24" s="3">
        <v>20.8</v>
      </c>
      <c r="H24" s="3"/>
      <c r="I24" s="3">
        <v>52.9</v>
      </c>
      <c r="J24" s="3"/>
      <c r="K24" s="3">
        <v>31.9</v>
      </c>
      <c r="L24" s="3"/>
      <c r="M24" s="3">
        <v>151.6</v>
      </c>
      <c r="N24" s="3">
        <v>43.9</v>
      </c>
      <c r="O24" s="1">
        <v>1</v>
      </c>
      <c r="P24" s="1">
        <v>0</v>
      </c>
      <c r="Q24" s="1">
        <v>0</v>
      </c>
      <c r="R24" s="1">
        <v>1</v>
      </c>
      <c r="S24" s="2" t="s">
        <v>16</v>
      </c>
      <c r="T24" s="1">
        <v>1</v>
      </c>
      <c r="U24" s="1">
        <v>0</v>
      </c>
      <c r="V24" s="1">
        <v>51.681784999999998</v>
      </c>
      <c r="W24" s="1">
        <f t="shared" si="2"/>
        <v>3.9451053983515565</v>
      </c>
      <c r="X24" s="1">
        <f t="shared" si="3"/>
        <v>8.3682754624539992</v>
      </c>
      <c r="Y24" s="1">
        <f t="shared" si="4"/>
        <v>8.2563477729180157</v>
      </c>
      <c r="Z24" s="1">
        <f t="shared" si="5"/>
        <v>10.432622807280806</v>
      </c>
      <c r="AA24" s="1">
        <f t="shared" si="6"/>
        <v>10.320698606138917</v>
      </c>
      <c r="AB24" s="1">
        <f t="shared" si="7"/>
        <v>3.0349529867072724</v>
      </c>
      <c r="AC24" s="1">
        <f t="shared" si="8"/>
        <v>3.9684033388642534</v>
      </c>
      <c r="AD24" s="1">
        <f t="shared" si="9"/>
        <v>3.4626060097907989</v>
      </c>
      <c r="AE24" s="1">
        <f t="shared" si="10"/>
        <v>5.0212454732082712</v>
      </c>
      <c r="AF24" s="1">
        <f t="shared" si="11"/>
        <v>3.7819143200811256</v>
      </c>
      <c r="AG24" s="1">
        <v>1.63</v>
      </c>
      <c r="AH24" s="1">
        <v>31</v>
      </c>
      <c r="AI24" s="1">
        <v>17.600000000000001</v>
      </c>
      <c r="AJ24" s="1">
        <v>84.2</v>
      </c>
      <c r="AK24" s="1">
        <f t="shared" si="12"/>
        <v>0.48858001481867092</v>
      </c>
      <c r="AL24" s="1">
        <f t="shared" si="13"/>
        <v>3.4339872044851463</v>
      </c>
      <c r="AM24" s="1">
        <f t="shared" si="14"/>
        <v>2.8678989020441064</v>
      </c>
      <c r="AN24" s="1">
        <f t="shared" si="15"/>
        <v>4.4331949212482815</v>
      </c>
    </row>
    <row r="25" spans="1:40" x14ac:dyDescent="0.2">
      <c r="A25" s="2" t="s">
        <v>24</v>
      </c>
      <c r="B25" s="2" t="s">
        <v>17</v>
      </c>
      <c r="C25" s="3">
        <v>4511.7</v>
      </c>
      <c r="D25" s="3">
        <v>4036.3</v>
      </c>
      <c r="E25" s="3">
        <v>35497.57</v>
      </c>
      <c r="F25" s="3">
        <v>31756.762999999999</v>
      </c>
      <c r="G25" s="3">
        <v>21</v>
      </c>
      <c r="H25" s="3"/>
      <c r="I25" s="3">
        <v>53.6</v>
      </c>
      <c r="J25" s="3"/>
      <c r="K25" s="3">
        <v>32.200000000000003</v>
      </c>
      <c r="L25" s="3"/>
      <c r="M25" s="3">
        <v>151</v>
      </c>
      <c r="N25" s="3">
        <v>44.1</v>
      </c>
      <c r="O25" s="1">
        <v>1</v>
      </c>
      <c r="P25" s="1">
        <v>0</v>
      </c>
      <c r="Q25" s="1">
        <v>0</v>
      </c>
      <c r="R25" s="1">
        <v>1</v>
      </c>
      <c r="S25" s="2" t="s">
        <v>17</v>
      </c>
      <c r="T25" s="1">
        <v>0</v>
      </c>
      <c r="U25" s="1">
        <v>0</v>
      </c>
      <c r="V25" s="1">
        <v>52.124983</v>
      </c>
      <c r="W25" s="1">
        <f t="shared" si="2"/>
        <v>3.9536443539798238</v>
      </c>
      <c r="X25" s="1">
        <f t="shared" si="3"/>
        <v>8.4144293016056775</v>
      </c>
      <c r="Y25" s="1">
        <f t="shared" si="4"/>
        <v>8.303083709731899</v>
      </c>
      <c r="Z25" s="1">
        <f t="shared" si="5"/>
        <v>10.477219522416425</v>
      </c>
      <c r="AA25" s="1">
        <f t="shared" si="6"/>
        <v>10.365860989511898</v>
      </c>
      <c r="AB25" s="1">
        <f t="shared" si="7"/>
        <v>3.044522437723423</v>
      </c>
      <c r="AC25" s="1">
        <f t="shared" si="8"/>
        <v>3.9815490680767565</v>
      </c>
      <c r="AD25" s="1">
        <f t="shared" si="9"/>
        <v>3.4719664525503626</v>
      </c>
      <c r="AE25" s="1">
        <f t="shared" si="10"/>
        <v>5.0172798368149243</v>
      </c>
      <c r="AF25" s="1">
        <f t="shared" si="11"/>
        <v>3.7864597824528001</v>
      </c>
      <c r="AG25" s="1">
        <v>1.63</v>
      </c>
      <c r="AH25" s="1">
        <v>30.8</v>
      </c>
      <c r="AI25" s="1">
        <v>17.600000000000001</v>
      </c>
      <c r="AJ25" s="1">
        <v>84.4</v>
      </c>
      <c r="AK25" s="1">
        <f t="shared" si="12"/>
        <v>0.48858001481867092</v>
      </c>
      <c r="AL25" s="1">
        <f t="shared" si="13"/>
        <v>3.427514689979529</v>
      </c>
      <c r="AM25" s="1">
        <f t="shared" si="14"/>
        <v>2.8678989020441064</v>
      </c>
      <c r="AN25" s="1">
        <f t="shared" si="15"/>
        <v>4.4355674016019115</v>
      </c>
    </row>
    <row r="26" spans="1:40" x14ac:dyDescent="0.2">
      <c r="A26" s="2" t="s">
        <v>24</v>
      </c>
      <c r="B26" s="2" t="s">
        <v>18</v>
      </c>
      <c r="C26" s="3">
        <v>4479.5</v>
      </c>
      <c r="D26" s="3">
        <v>4009.6</v>
      </c>
      <c r="E26" s="3">
        <v>35188.427000000003</v>
      </c>
      <c r="F26" s="3">
        <v>31497.41</v>
      </c>
      <c r="G26" s="3">
        <v>21.1</v>
      </c>
      <c r="H26" s="3"/>
      <c r="I26" s="3">
        <v>53.9</v>
      </c>
      <c r="J26" s="3"/>
      <c r="K26" s="3">
        <v>32.4</v>
      </c>
      <c r="L26" s="3"/>
      <c r="M26" s="3">
        <v>150.69999999999999</v>
      </c>
      <c r="N26" s="3">
        <v>44.3</v>
      </c>
      <c r="O26" s="1">
        <v>1</v>
      </c>
      <c r="P26" s="1">
        <v>0</v>
      </c>
      <c r="Q26" s="1">
        <v>0</v>
      </c>
      <c r="R26" s="1">
        <v>1</v>
      </c>
      <c r="S26" s="2" t="s">
        <v>18</v>
      </c>
      <c r="T26" s="1">
        <v>0</v>
      </c>
      <c r="U26" s="1">
        <v>1</v>
      </c>
      <c r="V26" s="1">
        <v>51.715243999999998</v>
      </c>
      <c r="W26" s="1">
        <f t="shared" si="2"/>
        <v>3.9457525929855124</v>
      </c>
      <c r="X26" s="1">
        <f t="shared" si="3"/>
        <v>8.4072667120376323</v>
      </c>
      <c r="Y26" s="1">
        <f t="shared" si="4"/>
        <v>8.2964467647017486</v>
      </c>
      <c r="Z26" s="1">
        <f t="shared" si="5"/>
        <v>10.468472529117626</v>
      </c>
      <c r="AA26" s="1">
        <f t="shared" si="6"/>
        <v>10.357660599211069</v>
      </c>
      <c r="AB26" s="1">
        <f t="shared" si="7"/>
        <v>3.0492730404820207</v>
      </c>
      <c r="AC26" s="1">
        <f t="shared" si="8"/>
        <v>3.9871304779149512</v>
      </c>
      <c r="AD26" s="1">
        <f t="shared" si="9"/>
        <v>3.4781584227982836</v>
      </c>
      <c r="AE26" s="1">
        <f t="shared" si="10"/>
        <v>5.0152911056324498</v>
      </c>
      <c r="AF26" s="1">
        <f t="shared" si="11"/>
        <v>3.7909846770510898</v>
      </c>
      <c r="AG26" s="1">
        <v>1.6</v>
      </c>
      <c r="AH26" s="1">
        <v>31.1</v>
      </c>
      <c r="AI26" s="1">
        <v>18.100000000000001</v>
      </c>
      <c r="AJ26" s="1">
        <v>85</v>
      </c>
      <c r="AK26" s="1">
        <f t="shared" si="12"/>
        <v>0.47000362924573563</v>
      </c>
      <c r="AL26" s="1">
        <f t="shared" si="13"/>
        <v>3.4372078191851885</v>
      </c>
      <c r="AM26" s="1">
        <f t="shared" si="14"/>
        <v>2.8959119382717802</v>
      </c>
      <c r="AN26" s="1">
        <f t="shared" si="15"/>
        <v>4.4426512564903167</v>
      </c>
    </row>
    <row r="27" spans="1:40" x14ac:dyDescent="0.2">
      <c r="A27" s="2" t="s">
        <v>24</v>
      </c>
      <c r="B27" s="2" t="s">
        <v>19</v>
      </c>
      <c r="C27" s="3">
        <v>4457.6000000000004</v>
      </c>
      <c r="D27" s="3">
        <v>4005.8</v>
      </c>
      <c r="E27" s="3">
        <v>34906.44</v>
      </c>
      <c r="F27" s="3">
        <v>31369.157999999999</v>
      </c>
      <c r="G27" s="3">
        <v>21.3</v>
      </c>
      <c r="H27" s="3"/>
      <c r="I27" s="3">
        <v>54.7</v>
      </c>
      <c r="J27" s="3"/>
      <c r="K27" s="3">
        <v>33</v>
      </c>
      <c r="L27" s="3"/>
      <c r="M27" s="3">
        <v>152</v>
      </c>
      <c r="N27" s="3">
        <v>44.4</v>
      </c>
      <c r="O27" s="1">
        <v>1</v>
      </c>
      <c r="P27" s="1">
        <v>0</v>
      </c>
      <c r="Q27" s="1">
        <v>0</v>
      </c>
      <c r="R27" s="1">
        <v>1</v>
      </c>
      <c r="S27" s="2" t="s">
        <v>19</v>
      </c>
      <c r="T27" s="1">
        <v>0</v>
      </c>
      <c r="U27" s="1">
        <v>1</v>
      </c>
      <c r="V27" s="1">
        <v>50.957523000000002</v>
      </c>
      <c r="W27" s="1">
        <f t="shared" si="2"/>
        <v>3.9309924033321693</v>
      </c>
      <c r="X27" s="1">
        <f t="shared" si="3"/>
        <v>8.4023657835854859</v>
      </c>
      <c r="Y27" s="1">
        <f t="shared" si="4"/>
        <v>8.2954985898671314</v>
      </c>
      <c r="Z27" s="1">
        <f t="shared" si="5"/>
        <v>10.460426618388096</v>
      </c>
      <c r="AA27" s="1">
        <f t="shared" si="6"/>
        <v>10.353580459893674</v>
      </c>
      <c r="AB27" s="1">
        <f t="shared" si="7"/>
        <v>3.0587070727153796</v>
      </c>
      <c r="AC27" s="1">
        <f t="shared" si="8"/>
        <v>4.0018637094279352</v>
      </c>
      <c r="AD27" s="1">
        <f t="shared" si="9"/>
        <v>3.4965075614664802</v>
      </c>
      <c r="AE27" s="1">
        <f t="shared" si="10"/>
        <v>5.0238805208462765</v>
      </c>
      <c r="AF27" s="1">
        <f t="shared" si="11"/>
        <v>3.7932394694381792</v>
      </c>
      <c r="AG27" s="1">
        <v>1.57</v>
      </c>
      <c r="AH27" s="1">
        <v>31.2</v>
      </c>
      <c r="AI27" s="1">
        <v>18.899999999999999</v>
      </c>
      <c r="AJ27" s="1">
        <v>84.3</v>
      </c>
      <c r="AK27" s="1">
        <f t="shared" si="12"/>
        <v>0.45107561936021673</v>
      </c>
      <c r="AL27" s="1">
        <f t="shared" si="13"/>
        <v>3.4404180948154366</v>
      </c>
      <c r="AM27" s="1">
        <f t="shared" si="14"/>
        <v>2.9391619220655967</v>
      </c>
      <c r="AN27" s="1">
        <f t="shared" si="15"/>
        <v>4.4343818650078095</v>
      </c>
    </row>
    <row r="28" spans="1:40" x14ac:dyDescent="0.2">
      <c r="A28" s="2" t="s">
        <v>24</v>
      </c>
      <c r="B28" s="2" t="s">
        <v>20</v>
      </c>
      <c r="C28" s="3">
        <v>4197.6000000000004</v>
      </c>
      <c r="D28" s="3">
        <v>3810.7</v>
      </c>
      <c r="E28" s="3">
        <v>32716.727999999999</v>
      </c>
      <c r="F28" s="3">
        <v>29701.866999999998</v>
      </c>
      <c r="G28" s="3">
        <v>21.6</v>
      </c>
      <c r="H28" s="3"/>
      <c r="I28" s="3">
        <v>55.5</v>
      </c>
      <c r="J28" s="3"/>
      <c r="K28" s="3">
        <v>33.6</v>
      </c>
      <c r="L28" s="3"/>
      <c r="M28" s="3">
        <v>153.69999999999999</v>
      </c>
      <c r="N28" s="3">
        <v>44.6</v>
      </c>
      <c r="O28" s="1">
        <v>1</v>
      </c>
      <c r="P28" s="1">
        <v>0</v>
      </c>
      <c r="Q28" s="1">
        <v>0</v>
      </c>
      <c r="R28" s="1">
        <v>1</v>
      </c>
      <c r="S28" s="2" t="s">
        <v>20</v>
      </c>
      <c r="T28" s="1">
        <v>0</v>
      </c>
      <c r="U28" s="1">
        <v>0</v>
      </c>
      <c r="V28" s="1">
        <v>50.071430999999997</v>
      </c>
      <c r="W28" s="1">
        <f t="shared" si="2"/>
        <v>3.91345060592147</v>
      </c>
      <c r="X28" s="1">
        <f t="shared" si="3"/>
        <v>8.3422682123725025</v>
      </c>
      <c r="Y28" s="1">
        <f t="shared" si="4"/>
        <v>8.2455681782791235</v>
      </c>
      <c r="Z28" s="1">
        <f t="shared" si="5"/>
        <v>10.39564178571635</v>
      </c>
      <c r="AA28" s="1">
        <f t="shared" si="6"/>
        <v>10.298965184767923</v>
      </c>
      <c r="AB28" s="1">
        <f t="shared" si="7"/>
        <v>3.0726933146901194</v>
      </c>
      <c r="AC28" s="1">
        <f t="shared" si="8"/>
        <v>4.0163830207523885</v>
      </c>
      <c r="AD28" s="1">
        <f t="shared" si="9"/>
        <v>3.5145260669691587</v>
      </c>
      <c r="AE28" s="1">
        <f t="shared" si="10"/>
        <v>5.0350026505445502</v>
      </c>
      <c r="AF28" s="1">
        <f t="shared" si="11"/>
        <v>3.7977338590260183</v>
      </c>
      <c r="AG28" s="1">
        <v>1.44</v>
      </c>
      <c r="AH28" s="1">
        <v>31.3</v>
      </c>
      <c r="AI28" s="1">
        <v>18.899999999999999</v>
      </c>
      <c r="AJ28" s="1">
        <v>84.6</v>
      </c>
      <c r="AK28" s="1">
        <f t="shared" si="12"/>
        <v>0.36464311358790924</v>
      </c>
      <c r="AL28" s="1">
        <f t="shared" si="13"/>
        <v>3.4436180975461075</v>
      </c>
      <c r="AM28" s="1">
        <f t="shared" si="14"/>
        <v>2.9391619220655967</v>
      </c>
      <c r="AN28" s="1">
        <f t="shared" si="15"/>
        <v>4.4379342666121779</v>
      </c>
    </row>
    <row r="29" spans="1:40" x14ac:dyDescent="0.2">
      <c r="A29" s="2" t="s">
        <v>24</v>
      </c>
      <c r="B29" s="2" t="s">
        <v>21</v>
      </c>
      <c r="C29" s="3">
        <v>4147.8999999999996</v>
      </c>
      <c r="D29" s="3">
        <v>3770.2</v>
      </c>
      <c r="E29" s="3">
        <v>32304.246999999999</v>
      </c>
      <c r="F29" s="3">
        <v>29363.091</v>
      </c>
      <c r="G29" s="3">
        <v>22</v>
      </c>
      <c r="H29" s="3"/>
      <c r="I29" s="3">
        <v>56.2</v>
      </c>
      <c r="J29" s="3"/>
      <c r="K29" s="3">
        <v>34.4</v>
      </c>
      <c r="L29" s="3"/>
      <c r="M29" s="3">
        <v>157.6</v>
      </c>
      <c r="N29" s="3">
        <v>44.8</v>
      </c>
      <c r="O29" s="1">
        <v>1</v>
      </c>
      <c r="P29" s="1">
        <v>0</v>
      </c>
      <c r="Q29" s="1">
        <v>0</v>
      </c>
      <c r="R29" s="1">
        <v>1</v>
      </c>
      <c r="S29" s="2" t="s">
        <v>21</v>
      </c>
      <c r="T29" s="1">
        <v>0</v>
      </c>
      <c r="U29" s="1">
        <v>0</v>
      </c>
      <c r="V29" s="1">
        <v>50.286417999999998</v>
      </c>
      <c r="W29" s="1">
        <f t="shared" si="2"/>
        <v>3.9177350207630459</v>
      </c>
      <c r="X29" s="1">
        <f t="shared" si="3"/>
        <v>8.3303574610549571</v>
      </c>
      <c r="Y29" s="1">
        <f t="shared" si="4"/>
        <v>8.2348833294328116</v>
      </c>
      <c r="Z29" s="1">
        <f t="shared" si="5"/>
        <v>10.382953986635323</v>
      </c>
      <c r="AA29" s="1">
        <f t="shared" si="6"/>
        <v>10.287493756478529</v>
      </c>
      <c r="AB29" s="1">
        <f t="shared" si="7"/>
        <v>3.0910424533583161</v>
      </c>
      <c r="AC29" s="1">
        <f t="shared" si="8"/>
        <v>4.0289167568996458</v>
      </c>
      <c r="AD29" s="1">
        <f t="shared" si="9"/>
        <v>3.5380565643793527</v>
      </c>
      <c r="AE29" s="1">
        <f t="shared" si="10"/>
        <v>5.0600601774237788</v>
      </c>
      <c r="AF29" s="1">
        <f t="shared" si="11"/>
        <v>3.8022081394209395</v>
      </c>
      <c r="AG29" s="1">
        <v>1.54</v>
      </c>
      <c r="AH29" s="1">
        <v>31.7</v>
      </c>
      <c r="AI29" s="1">
        <v>19.3</v>
      </c>
      <c r="AJ29" s="1">
        <v>84.6</v>
      </c>
      <c r="AK29" s="1">
        <f t="shared" si="12"/>
        <v>0.43178241642553783</v>
      </c>
      <c r="AL29" s="1">
        <f t="shared" si="13"/>
        <v>3.4563166808832348</v>
      </c>
      <c r="AM29" s="1">
        <f t="shared" si="14"/>
        <v>2.9601050959108397</v>
      </c>
      <c r="AN29" s="1">
        <f t="shared" si="15"/>
        <v>4.4379342666121779</v>
      </c>
    </row>
    <row r="30" spans="1:40" x14ac:dyDescent="0.2">
      <c r="A30" s="2" t="s">
        <v>24</v>
      </c>
      <c r="B30" s="2" t="s">
        <v>22</v>
      </c>
      <c r="C30" s="3">
        <v>4096.1000000000004</v>
      </c>
      <c r="D30" s="3">
        <v>3719.9</v>
      </c>
      <c r="E30" s="3">
        <v>32050.671999999999</v>
      </c>
      <c r="F30" s="3">
        <v>29106.886999999999</v>
      </c>
      <c r="G30" s="3">
        <v>22.5</v>
      </c>
      <c r="H30" s="3"/>
      <c r="I30" s="3">
        <v>57.2</v>
      </c>
      <c r="J30" s="3"/>
      <c r="K30" s="3">
        <v>35.299999999999997</v>
      </c>
      <c r="L30" s="3"/>
      <c r="M30" s="3">
        <v>161.69999999999999</v>
      </c>
      <c r="N30" s="3">
        <v>45.1</v>
      </c>
      <c r="O30" s="1">
        <v>1</v>
      </c>
      <c r="P30" s="1">
        <v>0</v>
      </c>
      <c r="Q30" s="1">
        <v>0</v>
      </c>
      <c r="R30" s="1">
        <v>1</v>
      </c>
      <c r="S30" s="2" t="s">
        <v>22</v>
      </c>
      <c r="T30" s="1">
        <v>0</v>
      </c>
      <c r="U30" s="1">
        <v>0</v>
      </c>
      <c r="V30" s="1">
        <v>50.110131000000003</v>
      </c>
      <c r="W30" s="1">
        <f t="shared" si="2"/>
        <v>3.9142232032168693</v>
      </c>
      <c r="X30" s="1">
        <f t="shared" si="3"/>
        <v>8.317790580483825</v>
      </c>
      <c r="Y30" s="1">
        <f t="shared" si="4"/>
        <v>8.2214520651854421</v>
      </c>
      <c r="Z30" s="1">
        <f t="shared" si="5"/>
        <v>10.375073429367696</v>
      </c>
      <c r="AA30" s="1">
        <f t="shared" si="6"/>
        <v>10.278730091825112</v>
      </c>
      <c r="AB30" s="1">
        <f t="shared" si="7"/>
        <v>3.1135153092103742</v>
      </c>
      <c r="AC30" s="1">
        <f t="shared" si="8"/>
        <v>4.0465538983857519</v>
      </c>
      <c r="AD30" s="1">
        <f t="shared" si="9"/>
        <v>3.5638829639392511</v>
      </c>
      <c r="AE30" s="1">
        <f t="shared" si="10"/>
        <v>5.0857427665830608</v>
      </c>
      <c r="AF30" s="1">
        <f t="shared" si="11"/>
        <v>3.8088822465086327</v>
      </c>
      <c r="AG30" s="1">
        <v>1.4</v>
      </c>
      <c r="AH30" s="1">
        <v>31.6</v>
      </c>
      <c r="AI30" s="1">
        <v>18.2</v>
      </c>
      <c r="AJ30" s="1">
        <v>83.6</v>
      </c>
      <c r="AK30" s="1">
        <f t="shared" si="12"/>
        <v>0.33647223662121289</v>
      </c>
      <c r="AL30" s="1">
        <f t="shared" si="13"/>
        <v>3.4531571205928664</v>
      </c>
      <c r="AM30" s="1">
        <f t="shared" si="14"/>
        <v>2.9014215940827497</v>
      </c>
      <c r="AN30" s="1">
        <f t="shared" si="15"/>
        <v>4.4260435200906558</v>
      </c>
    </row>
    <row r="31" spans="1:40" x14ac:dyDescent="0.2">
      <c r="A31" s="2" t="s">
        <v>24</v>
      </c>
      <c r="B31" s="2" t="s">
        <v>23</v>
      </c>
      <c r="C31" s="3">
        <v>4099.6000000000004</v>
      </c>
      <c r="D31" s="3">
        <v>3712.6</v>
      </c>
      <c r="E31" s="3">
        <v>32255.131000000001</v>
      </c>
      <c r="F31" s="3">
        <v>29210.109</v>
      </c>
      <c r="G31" s="3">
        <v>22.8</v>
      </c>
      <c r="H31" s="4">
        <f>(G31-G17)/G17</f>
        <v>0.18750000000000008</v>
      </c>
      <c r="I31" s="3">
        <v>57.6</v>
      </c>
      <c r="J31" s="4">
        <f>(I31-I17)/I17</f>
        <v>0.21518987341772158</v>
      </c>
      <c r="K31" s="3">
        <v>36</v>
      </c>
      <c r="L31" s="4">
        <f>(K31-K17)/K17</f>
        <v>0.27208480565371024</v>
      </c>
      <c r="M31" s="3">
        <v>166.7</v>
      </c>
      <c r="N31" s="3">
        <v>45.3</v>
      </c>
      <c r="O31" s="1">
        <v>1</v>
      </c>
      <c r="P31" s="1">
        <v>0</v>
      </c>
      <c r="Q31" s="1">
        <v>0</v>
      </c>
      <c r="R31" s="1">
        <v>1</v>
      </c>
      <c r="S31" s="2" t="s">
        <v>23</v>
      </c>
      <c r="T31" s="1">
        <v>0</v>
      </c>
      <c r="U31" s="1">
        <v>0</v>
      </c>
      <c r="V31" s="1">
        <v>49.981172999999998</v>
      </c>
      <c r="W31" s="1">
        <f t="shared" si="2"/>
        <v>3.9116463945191597</v>
      </c>
      <c r="X31" s="1">
        <f t="shared" si="3"/>
        <v>8.3186446869574073</v>
      </c>
      <c r="Y31" s="1">
        <f t="shared" si="4"/>
        <v>8.2194877187751221</v>
      </c>
      <c r="Z31" s="1">
        <f t="shared" si="5"/>
        <v>10.381432410343926</v>
      </c>
      <c r="AA31" s="1">
        <f t="shared" si="6"/>
        <v>10.282270126973591</v>
      </c>
      <c r="AB31" s="1">
        <f t="shared" si="7"/>
        <v>3.1267605359603952</v>
      </c>
      <c r="AC31" s="1">
        <f t="shared" si="8"/>
        <v>4.0535225677018456</v>
      </c>
      <c r="AD31" s="1">
        <f t="shared" si="9"/>
        <v>3.5835189384561099</v>
      </c>
      <c r="AE31" s="1">
        <f t="shared" si="10"/>
        <v>5.1161957897567483</v>
      </c>
      <c r="AF31" s="1">
        <f t="shared" si="11"/>
        <v>3.8133070324889884</v>
      </c>
      <c r="AG31" s="1">
        <v>1.41</v>
      </c>
      <c r="AH31" s="1">
        <v>31.7</v>
      </c>
      <c r="AI31" s="1">
        <v>18.899999999999999</v>
      </c>
      <c r="AJ31" s="1">
        <v>84.5</v>
      </c>
      <c r="AK31" s="1">
        <f t="shared" si="12"/>
        <v>0.34358970439007686</v>
      </c>
      <c r="AL31" s="1">
        <f t="shared" si="13"/>
        <v>3.4563166808832348</v>
      </c>
      <c r="AM31" s="1">
        <f t="shared" si="14"/>
        <v>2.9391619220655967</v>
      </c>
      <c r="AN31" s="1">
        <f t="shared" si="15"/>
        <v>4.4367515343631281</v>
      </c>
    </row>
    <row r="32" spans="1:40" x14ac:dyDescent="0.2">
      <c r="A32" s="2" t="s">
        <v>25</v>
      </c>
      <c r="B32" s="2" t="s">
        <v>9</v>
      </c>
      <c r="C32" s="3">
        <v>48122.6</v>
      </c>
      <c r="D32" s="3">
        <v>43189.1</v>
      </c>
      <c r="E32" s="3">
        <v>30668.948</v>
      </c>
      <c r="F32" s="3">
        <v>27524.772000000001</v>
      </c>
      <c r="G32" s="3">
        <v>25.6</v>
      </c>
      <c r="H32" s="3"/>
      <c r="I32" s="3">
        <v>56.8</v>
      </c>
      <c r="J32" s="3"/>
      <c r="K32" s="3">
        <v>40.200000000000003</v>
      </c>
      <c r="L32" s="3"/>
      <c r="M32" s="3">
        <v>241.8</v>
      </c>
      <c r="N32" s="3">
        <v>47</v>
      </c>
      <c r="O32" s="1">
        <v>1</v>
      </c>
      <c r="P32" s="1">
        <v>0</v>
      </c>
      <c r="Q32" s="1">
        <v>0</v>
      </c>
      <c r="R32" s="1">
        <v>0</v>
      </c>
      <c r="S32" s="2" t="s">
        <v>9</v>
      </c>
      <c r="T32" s="1">
        <v>0</v>
      </c>
      <c r="U32" s="1">
        <v>0</v>
      </c>
      <c r="V32" s="1">
        <v>44.908937000000002</v>
      </c>
      <c r="W32" s="1">
        <f t="shared" si="2"/>
        <v>3.8046368172581735</v>
      </c>
      <c r="X32" s="1">
        <f t="shared" si="3"/>
        <v>10.781507200216659</v>
      </c>
      <c r="Y32" s="1">
        <f t="shared" si="4"/>
        <v>10.673343427580649</v>
      </c>
      <c r="Z32" s="1">
        <f t="shared" si="5"/>
        <v>10.331005955900519</v>
      </c>
      <c r="AA32" s="1">
        <f t="shared" si="6"/>
        <v>10.222841678177828</v>
      </c>
      <c r="AB32" s="1">
        <f t="shared" si="7"/>
        <v>3.2425923514855168</v>
      </c>
      <c r="AC32" s="1">
        <f t="shared" si="8"/>
        <v>4.0395363257271057</v>
      </c>
      <c r="AD32" s="1">
        <f t="shared" si="9"/>
        <v>3.6938669956249757</v>
      </c>
      <c r="AE32" s="1">
        <f t="shared" si="10"/>
        <v>5.4881109381806921</v>
      </c>
      <c r="AF32" s="1">
        <f t="shared" si="11"/>
        <v>3.8501476017100584</v>
      </c>
      <c r="AG32" s="1">
        <v>1.0900000000000001</v>
      </c>
      <c r="AH32" s="1">
        <v>31.4</v>
      </c>
      <c r="AI32" s="1">
        <v>16.899999999999999</v>
      </c>
      <c r="AJ32" s="1">
        <v>82.8</v>
      </c>
      <c r="AK32" s="1">
        <f t="shared" si="12"/>
        <v>8.6177696241052412E-2</v>
      </c>
      <c r="AL32" s="1">
        <f t="shared" si="13"/>
        <v>3.4468078929142076</v>
      </c>
      <c r="AM32" s="1">
        <f t="shared" si="14"/>
        <v>2.8273136219290276</v>
      </c>
      <c r="AN32" s="1">
        <f t="shared" si="15"/>
        <v>4.4164280613912137</v>
      </c>
    </row>
    <row r="33" spans="1:40" x14ac:dyDescent="0.2">
      <c r="A33" s="2" t="s">
        <v>25</v>
      </c>
      <c r="B33" s="2" t="s">
        <v>10</v>
      </c>
      <c r="C33" s="3">
        <v>48366.5</v>
      </c>
      <c r="D33" s="3">
        <v>43367.1</v>
      </c>
      <c r="E33" s="3">
        <v>30794.906999999999</v>
      </c>
      <c r="F33" s="3">
        <v>27611.796999999999</v>
      </c>
      <c r="G33" s="3">
        <v>25.9</v>
      </c>
      <c r="H33" s="3"/>
      <c r="I33" s="3">
        <v>57.9</v>
      </c>
      <c r="J33" s="3"/>
      <c r="K33" s="3">
        <v>41</v>
      </c>
      <c r="L33" s="3"/>
      <c r="M33" s="3">
        <v>241.7</v>
      </c>
      <c r="N33" s="3">
        <v>47.2</v>
      </c>
      <c r="O33" s="1">
        <v>1</v>
      </c>
      <c r="P33" s="1">
        <v>0</v>
      </c>
      <c r="Q33" s="1">
        <v>0</v>
      </c>
      <c r="R33" s="1">
        <v>0</v>
      </c>
      <c r="S33" s="2" t="s">
        <v>10</v>
      </c>
      <c r="T33" s="1">
        <v>0</v>
      </c>
      <c r="U33" s="1">
        <v>0</v>
      </c>
      <c r="V33" s="1">
        <v>43.813591000000002</v>
      </c>
      <c r="W33" s="1">
        <f t="shared" si="2"/>
        <v>3.7799440660539569</v>
      </c>
      <c r="X33" s="1">
        <f t="shared" si="3"/>
        <v>10.786562704298852</v>
      </c>
      <c r="Y33" s="1">
        <f t="shared" si="4"/>
        <v>10.67745636809617</v>
      </c>
      <c r="Z33" s="1">
        <f t="shared" si="5"/>
        <v>10.33510459814581</v>
      </c>
      <c r="AA33" s="1">
        <f t="shared" si="6"/>
        <v>10.225998387920345</v>
      </c>
      <c r="AB33" s="1">
        <f t="shared" si="7"/>
        <v>3.2542429687054919</v>
      </c>
      <c r="AC33" s="1">
        <f t="shared" si="8"/>
        <v>4.0587173845789497</v>
      </c>
      <c r="AD33" s="1">
        <f t="shared" si="9"/>
        <v>3.713572066704308</v>
      </c>
      <c r="AE33" s="1">
        <f t="shared" si="10"/>
        <v>5.4876972877094374</v>
      </c>
      <c r="AF33" s="1">
        <f t="shared" si="11"/>
        <v>3.8543938925915096</v>
      </c>
      <c r="AG33" s="1">
        <v>1.1000000000000001</v>
      </c>
      <c r="AH33" s="1">
        <v>31.6</v>
      </c>
      <c r="AI33" s="1">
        <v>16.8</v>
      </c>
      <c r="AJ33" s="1">
        <v>82.4</v>
      </c>
      <c r="AK33" s="1">
        <f t="shared" si="12"/>
        <v>9.5310179804324935E-2</v>
      </c>
      <c r="AL33" s="1">
        <f t="shared" si="13"/>
        <v>3.4531571205928664</v>
      </c>
      <c r="AM33" s="1">
        <f t="shared" si="14"/>
        <v>2.8213788864092133</v>
      </c>
      <c r="AN33" s="1">
        <f t="shared" si="15"/>
        <v>4.4115854369154262</v>
      </c>
    </row>
    <row r="34" spans="1:40" x14ac:dyDescent="0.2">
      <c r="A34" s="2" t="s">
        <v>25</v>
      </c>
      <c r="B34" s="2" t="s">
        <v>11</v>
      </c>
      <c r="C34" s="3">
        <v>48644.7</v>
      </c>
      <c r="D34" s="3">
        <v>43627.7</v>
      </c>
      <c r="E34" s="3">
        <v>30842.466</v>
      </c>
      <c r="F34" s="3">
        <v>27661.464</v>
      </c>
      <c r="G34" s="3">
        <v>26.1</v>
      </c>
      <c r="H34" s="3"/>
      <c r="I34" s="3">
        <v>58.5</v>
      </c>
      <c r="J34" s="3"/>
      <c r="K34" s="3">
        <v>41.4</v>
      </c>
      <c r="L34" s="3"/>
      <c r="M34" s="3">
        <v>242.1</v>
      </c>
      <c r="N34" s="3">
        <v>47.2</v>
      </c>
      <c r="O34" s="1">
        <v>1</v>
      </c>
      <c r="P34" s="1">
        <v>0</v>
      </c>
      <c r="Q34" s="1">
        <v>0</v>
      </c>
      <c r="R34" s="1">
        <v>0</v>
      </c>
      <c r="S34" s="2" t="s">
        <v>11</v>
      </c>
      <c r="T34" s="1">
        <v>0</v>
      </c>
      <c r="U34" s="1">
        <v>0</v>
      </c>
      <c r="V34" s="1">
        <v>43.891275999999998</v>
      </c>
      <c r="W34" s="1">
        <f t="shared" si="2"/>
        <v>3.7817155759592445</v>
      </c>
      <c r="X34" s="1">
        <f t="shared" si="3"/>
        <v>10.792298140261309</v>
      </c>
      <c r="Y34" s="1">
        <f t="shared" si="4"/>
        <v>10.683447548707031</v>
      </c>
      <c r="Z34" s="1">
        <f t="shared" si="5"/>
        <v>10.336647785570042</v>
      </c>
      <c r="AA34" s="1">
        <f t="shared" si="6"/>
        <v>10.227795532234575</v>
      </c>
      <c r="AB34" s="1">
        <f t="shared" si="7"/>
        <v>3.2619353143286478</v>
      </c>
      <c r="AC34" s="1">
        <f t="shared" si="8"/>
        <v>4.0690267542378109</v>
      </c>
      <c r="AD34" s="1">
        <f t="shared" si="9"/>
        <v>3.7232808808312687</v>
      </c>
      <c r="AE34" s="1">
        <f t="shared" si="10"/>
        <v>5.4893508639440132</v>
      </c>
      <c r="AF34" s="1">
        <f t="shared" si="11"/>
        <v>3.8543938925915096</v>
      </c>
      <c r="AG34" s="1">
        <v>1.17</v>
      </c>
      <c r="AH34" s="1">
        <v>31.4</v>
      </c>
      <c r="AI34" s="1">
        <v>17.399999999999999</v>
      </c>
      <c r="AJ34" s="1">
        <v>83.6</v>
      </c>
      <c r="AK34" s="1">
        <f t="shared" si="12"/>
        <v>0.15700374880966469</v>
      </c>
      <c r="AL34" s="1">
        <f t="shared" si="13"/>
        <v>3.4468078929142076</v>
      </c>
      <c r="AM34" s="1">
        <f t="shared" si="14"/>
        <v>2.8564702062204832</v>
      </c>
      <c r="AN34" s="1">
        <f t="shared" si="15"/>
        <v>4.4260435200906558</v>
      </c>
    </row>
    <row r="35" spans="1:40" x14ac:dyDescent="0.2">
      <c r="A35" s="2" t="s">
        <v>25</v>
      </c>
      <c r="B35" s="2" t="s">
        <v>12</v>
      </c>
      <c r="C35" s="3">
        <v>49139.1</v>
      </c>
      <c r="D35" s="3">
        <v>44027.1</v>
      </c>
      <c r="E35" s="3">
        <v>31065.282999999999</v>
      </c>
      <c r="F35" s="3">
        <v>27833.544000000002</v>
      </c>
      <c r="G35" s="3">
        <v>26.4</v>
      </c>
      <c r="H35" s="3"/>
      <c r="I35" s="3">
        <v>59.8</v>
      </c>
      <c r="J35" s="3"/>
      <c r="K35" s="3">
        <v>42.2</v>
      </c>
      <c r="L35" s="3"/>
      <c r="M35" s="3">
        <v>241.2</v>
      </c>
      <c r="N35" s="3">
        <v>47.3</v>
      </c>
      <c r="O35" s="1">
        <v>1</v>
      </c>
      <c r="P35" s="1">
        <v>0</v>
      </c>
      <c r="Q35" s="1">
        <v>0</v>
      </c>
      <c r="R35" s="1">
        <v>0</v>
      </c>
      <c r="S35" s="2" t="s">
        <v>12</v>
      </c>
      <c r="T35" s="1">
        <v>0</v>
      </c>
      <c r="U35" s="1">
        <v>0</v>
      </c>
      <c r="V35" s="1">
        <v>44.028278</v>
      </c>
      <c r="W35" s="1">
        <f t="shared" si="2"/>
        <v>3.7848321093049249</v>
      </c>
      <c r="X35" s="1">
        <f t="shared" si="3"/>
        <v>10.802410330889133</v>
      </c>
      <c r="Y35" s="1">
        <f t="shared" si="4"/>
        <v>10.692560632397148</v>
      </c>
      <c r="Z35" s="1">
        <f t="shared" si="5"/>
        <v>10.343846172387089</v>
      </c>
      <c r="AA35" s="1">
        <f t="shared" si="6"/>
        <v>10.23399719100447</v>
      </c>
      <c r="AB35" s="1">
        <f t="shared" si="7"/>
        <v>3.2733640101522705</v>
      </c>
      <c r="AC35" s="1">
        <f t="shared" si="8"/>
        <v>4.0910056609565864</v>
      </c>
      <c r="AD35" s="1">
        <f t="shared" si="9"/>
        <v>3.7424202210419661</v>
      </c>
      <c r="AE35" s="1">
        <f t="shared" si="10"/>
        <v>5.4856264648530306</v>
      </c>
      <c r="AF35" s="1">
        <f t="shared" si="11"/>
        <v>3.8565102954978872</v>
      </c>
      <c r="AG35" s="1">
        <v>1.19</v>
      </c>
      <c r="AH35" s="1">
        <v>31.4</v>
      </c>
      <c r="AI35" s="1">
        <v>17.5</v>
      </c>
      <c r="AJ35" s="1">
        <v>83.7</v>
      </c>
      <c r="AK35" s="1">
        <f t="shared" si="12"/>
        <v>0.17395330712343798</v>
      </c>
      <c r="AL35" s="1">
        <f t="shared" si="13"/>
        <v>3.4468078929142076</v>
      </c>
      <c r="AM35" s="1">
        <f t="shared" si="14"/>
        <v>2.8622008809294686</v>
      </c>
      <c r="AN35" s="1">
        <f t="shared" si="15"/>
        <v>4.4272389774954295</v>
      </c>
    </row>
    <row r="36" spans="1:40" x14ac:dyDescent="0.2">
      <c r="A36" s="2" t="s">
        <v>25</v>
      </c>
      <c r="B36" s="2" t="s">
        <v>13</v>
      </c>
      <c r="C36" s="3">
        <v>49443.199999999997</v>
      </c>
      <c r="D36" s="3">
        <v>44274.400000000001</v>
      </c>
      <c r="E36" s="3">
        <v>31243.722000000002</v>
      </c>
      <c r="F36" s="3">
        <v>27977.531999999999</v>
      </c>
      <c r="G36" s="3">
        <v>26.8</v>
      </c>
      <c r="H36" s="3"/>
      <c r="I36" s="3">
        <v>61</v>
      </c>
      <c r="J36" s="3"/>
      <c r="K36" s="3">
        <v>43.1</v>
      </c>
      <c r="L36" s="3"/>
      <c r="M36" s="3">
        <v>241.6</v>
      </c>
      <c r="N36" s="3">
        <v>47.4</v>
      </c>
      <c r="O36" s="1">
        <v>1</v>
      </c>
      <c r="P36" s="1">
        <v>0</v>
      </c>
      <c r="Q36" s="1">
        <v>0</v>
      </c>
      <c r="R36" s="1">
        <v>0</v>
      </c>
      <c r="S36" s="2" t="s">
        <v>13</v>
      </c>
      <c r="T36" s="1">
        <v>0</v>
      </c>
      <c r="U36" s="1">
        <v>0</v>
      </c>
      <c r="V36" s="1">
        <v>44.682724999999998</v>
      </c>
      <c r="W36" s="1">
        <f t="shared" si="2"/>
        <v>3.7995869615981692</v>
      </c>
      <c r="X36" s="1">
        <f t="shared" si="3"/>
        <v>10.808579814956099</v>
      </c>
      <c r="Y36" s="1">
        <f t="shared" si="4"/>
        <v>10.698161910893484</v>
      </c>
      <c r="Z36" s="1">
        <f t="shared" si="5"/>
        <v>10.349573738982244</v>
      </c>
      <c r="AA36" s="1">
        <f t="shared" si="6"/>
        <v>10.239157038467777</v>
      </c>
      <c r="AB36" s="1">
        <f t="shared" si="7"/>
        <v>3.2884018875168111</v>
      </c>
      <c r="AC36" s="1">
        <f t="shared" si="8"/>
        <v>4.1108738641733114</v>
      </c>
      <c r="AD36" s="1">
        <f t="shared" si="9"/>
        <v>3.763522997109702</v>
      </c>
      <c r="AE36" s="1">
        <f t="shared" si="10"/>
        <v>5.48728346606066</v>
      </c>
      <c r="AF36" s="1">
        <f t="shared" si="11"/>
        <v>3.858622228701031</v>
      </c>
      <c r="AG36" s="1">
        <v>1.24</v>
      </c>
      <c r="AH36" s="1">
        <v>31.5</v>
      </c>
      <c r="AI36" s="1">
        <v>17.7</v>
      </c>
      <c r="AJ36" s="1">
        <v>83.6</v>
      </c>
      <c r="AK36" s="1">
        <f t="shared" si="12"/>
        <v>0.21511137961694549</v>
      </c>
      <c r="AL36" s="1">
        <f t="shared" si="13"/>
        <v>3.4499875458315872</v>
      </c>
      <c r="AM36" s="1">
        <f t="shared" si="14"/>
        <v>2.8735646395797834</v>
      </c>
      <c r="AN36" s="1">
        <f t="shared" si="15"/>
        <v>4.4260435200906558</v>
      </c>
    </row>
    <row r="37" spans="1:40" x14ac:dyDescent="0.2">
      <c r="A37" s="2" t="s">
        <v>25</v>
      </c>
      <c r="B37" s="2" t="s">
        <v>14</v>
      </c>
      <c r="C37" s="3">
        <v>50588.4</v>
      </c>
      <c r="D37" s="3">
        <v>45344.9</v>
      </c>
      <c r="E37" s="3">
        <v>31935.088</v>
      </c>
      <c r="F37" s="3">
        <v>28625.026999999998</v>
      </c>
      <c r="G37" s="3">
        <v>27</v>
      </c>
      <c r="H37" s="3"/>
      <c r="I37" s="3">
        <v>61.9</v>
      </c>
      <c r="J37" s="3"/>
      <c r="K37" s="3">
        <v>43.8</v>
      </c>
      <c r="L37" s="3"/>
      <c r="M37" s="3">
        <v>241.1</v>
      </c>
      <c r="N37" s="3">
        <v>47.5</v>
      </c>
      <c r="O37" s="1">
        <v>1</v>
      </c>
      <c r="P37" s="1">
        <v>0</v>
      </c>
      <c r="Q37" s="1">
        <v>0</v>
      </c>
      <c r="R37" s="1">
        <v>0</v>
      </c>
      <c r="S37" s="2" t="s">
        <v>14</v>
      </c>
      <c r="T37" s="1">
        <v>1</v>
      </c>
      <c r="U37" s="1">
        <v>0</v>
      </c>
      <c r="V37" s="1">
        <v>45.433878999999997</v>
      </c>
      <c r="W37" s="1">
        <f t="shared" si="2"/>
        <v>3.8162580602337144</v>
      </c>
      <c r="X37" s="1">
        <f t="shared" si="3"/>
        <v>10.831477579982128</v>
      </c>
      <c r="Y37" s="1">
        <f t="shared" si="4"/>
        <v>10.722052990564428</v>
      </c>
      <c r="Z37" s="1">
        <f t="shared" si="5"/>
        <v>10.3714606215892</v>
      </c>
      <c r="AA37" s="1">
        <f t="shared" si="6"/>
        <v>10.262036684087537</v>
      </c>
      <c r="AB37" s="1">
        <f t="shared" si="7"/>
        <v>3.2958368660043291</v>
      </c>
      <c r="AC37" s="1">
        <f t="shared" si="8"/>
        <v>4.1255201796905503</v>
      </c>
      <c r="AD37" s="1">
        <f t="shared" si="9"/>
        <v>3.7796338173824005</v>
      </c>
      <c r="AE37" s="1">
        <f t="shared" si="10"/>
        <v>5.4852117851871256</v>
      </c>
      <c r="AF37" s="1">
        <f t="shared" si="11"/>
        <v>3.8607297110405954</v>
      </c>
      <c r="AG37" s="1">
        <v>1.28</v>
      </c>
      <c r="AH37" s="1">
        <v>31.5</v>
      </c>
      <c r="AI37" s="1">
        <v>17.8</v>
      </c>
      <c r="AJ37" s="1">
        <v>83.9</v>
      </c>
      <c r="AK37" s="1">
        <f t="shared" si="12"/>
        <v>0.24686007793152581</v>
      </c>
      <c r="AL37" s="1">
        <f t="shared" si="13"/>
        <v>3.4499875458315872</v>
      </c>
      <c r="AM37" s="1">
        <f t="shared" si="14"/>
        <v>2.8791984572980396</v>
      </c>
      <c r="AN37" s="1">
        <f t="shared" si="15"/>
        <v>4.4296256134731609</v>
      </c>
    </row>
    <row r="38" spans="1:40" x14ac:dyDescent="0.2">
      <c r="A38" s="2" t="s">
        <v>25</v>
      </c>
      <c r="B38" s="2" t="s">
        <v>15</v>
      </c>
      <c r="C38" s="3">
        <v>50400.5</v>
      </c>
      <c r="D38" s="3">
        <v>45274.1</v>
      </c>
      <c r="E38" s="3">
        <v>31726.353999999999</v>
      </c>
      <c r="F38" s="3">
        <v>28499.351999999999</v>
      </c>
      <c r="G38" s="3">
        <v>27.1</v>
      </c>
      <c r="H38" s="3"/>
      <c r="I38" s="3">
        <v>62.4</v>
      </c>
      <c r="J38" s="3"/>
      <c r="K38" s="3">
        <v>44.1</v>
      </c>
      <c r="L38" s="3"/>
      <c r="M38" s="3">
        <v>240.7</v>
      </c>
      <c r="N38" s="3">
        <v>47.6</v>
      </c>
      <c r="O38" s="1">
        <v>1</v>
      </c>
      <c r="P38" s="1">
        <v>0</v>
      </c>
      <c r="Q38" s="1">
        <v>0</v>
      </c>
      <c r="R38" s="1">
        <v>0</v>
      </c>
      <c r="S38" s="2" t="s">
        <v>15</v>
      </c>
      <c r="T38" s="1">
        <v>1</v>
      </c>
      <c r="U38" s="1">
        <v>0</v>
      </c>
      <c r="V38" s="1">
        <v>45.555571</v>
      </c>
      <c r="W38" s="1">
        <f t="shared" si="2"/>
        <v>3.8189329213864669</v>
      </c>
      <c r="X38" s="1">
        <f t="shared" si="3"/>
        <v>10.827756374645171</v>
      </c>
      <c r="Y38" s="1">
        <f t="shared" si="4"/>
        <v>10.720490404033878</v>
      </c>
      <c r="Z38" s="1">
        <f t="shared" si="5"/>
        <v>10.364902970946874</v>
      </c>
      <c r="AA38" s="1">
        <f t="shared" si="6"/>
        <v>10.257636629156151</v>
      </c>
      <c r="AB38" s="1">
        <f t="shared" si="7"/>
        <v>3.2995337278856551</v>
      </c>
      <c r="AC38" s="1">
        <f t="shared" si="8"/>
        <v>4.133565275375382</v>
      </c>
      <c r="AD38" s="1">
        <f t="shared" si="9"/>
        <v>3.7864597824528001</v>
      </c>
      <c r="AE38" s="1">
        <f t="shared" si="10"/>
        <v>5.4835513447890261</v>
      </c>
      <c r="AF38" s="1">
        <f t="shared" si="11"/>
        <v>3.8628327612373745</v>
      </c>
      <c r="AG38" s="1">
        <v>1.35</v>
      </c>
      <c r="AH38" s="1">
        <v>31.4</v>
      </c>
      <c r="AI38" s="1">
        <v>17.8</v>
      </c>
      <c r="AJ38" s="1">
        <v>83.7</v>
      </c>
      <c r="AK38" s="1">
        <f t="shared" si="12"/>
        <v>0.30010459245033816</v>
      </c>
      <c r="AL38" s="1">
        <f t="shared" si="13"/>
        <v>3.4468078929142076</v>
      </c>
      <c r="AM38" s="1">
        <f t="shared" si="14"/>
        <v>2.8791984572980396</v>
      </c>
      <c r="AN38" s="1">
        <f t="shared" si="15"/>
        <v>4.4272389774954295</v>
      </c>
    </row>
    <row r="39" spans="1:40" x14ac:dyDescent="0.2">
      <c r="A39" s="2" t="s">
        <v>25</v>
      </c>
      <c r="B39" s="2" t="s">
        <v>16</v>
      </c>
      <c r="C39" s="3">
        <v>47131.8</v>
      </c>
      <c r="D39" s="3">
        <v>42319</v>
      </c>
      <c r="E39" s="3">
        <v>29599.835999999999</v>
      </c>
      <c r="F39" s="3">
        <v>26577.292000000001</v>
      </c>
      <c r="G39" s="3">
        <v>27.1</v>
      </c>
      <c r="H39" s="3"/>
      <c r="I39" s="3">
        <v>62.7</v>
      </c>
      <c r="J39" s="3"/>
      <c r="K39" s="3">
        <v>44.1</v>
      </c>
      <c r="L39" s="3"/>
      <c r="M39" s="3">
        <v>238</v>
      </c>
      <c r="N39" s="3">
        <v>47.7</v>
      </c>
      <c r="O39" s="1">
        <v>1</v>
      </c>
      <c r="P39" s="1">
        <v>0</v>
      </c>
      <c r="Q39" s="1">
        <v>0</v>
      </c>
      <c r="R39" s="1">
        <v>0</v>
      </c>
      <c r="S39" s="2" t="s">
        <v>16</v>
      </c>
      <c r="T39" s="1">
        <v>1</v>
      </c>
      <c r="U39" s="1">
        <v>0</v>
      </c>
      <c r="V39" s="1">
        <v>45.176718999999999</v>
      </c>
      <c r="W39" s="1">
        <f t="shared" si="2"/>
        <v>3.810581887774255</v>
      </c>
      <c r="X39" s="1">
        <f t="shared" si="3"/>
        <v>10.760703211422717</v>
      </c>
      <c r="Y39" s="1">
        <f t="shared" si="4"/>
        <v>10.652991436763397</v>
      </c>
      <c r="Z39" s="1">
        <f t="shared" si="5"/>
        <v>10.295524099756262</v>
      </c>
      <c r="AA39" s="1">
        <f t="shared" si="6"/>
        <v>10.187812445963385</v>
      </c>
      <c r="AB39" s="1">
        <f t="shared" si="7"/>
        <v>3.2995337278856551</v>
      </c>
      <c r="AC39" s="1">
        <f t="shared" si="8"/>
        <v>4.138361447638875</v>
      </c>
      <c r="AD39" s="1">
        <f t="shared" si="9"/>
        <v>3.7864597824528001</v>
      </c>
      <c r="AE39" s="1">
        <f t="shared" si="10"/>
        <v>5.472270673671475</v>
      </c>
      <c r="AF39" s="1">
        <f t="shared" si="11"/>
        <v>3.8649313978942956</v>
      </c>
      <c r="AG39" s="1">
        <v>1.36</v>
      </c>
      <c r="AH39" s="1">
        <v>31.6</v>
      </c>
      <c r="AI39" s="1">
        <v>17.8</v>
      </c>
      <c r="AJ39" s="1">
        <v>83.9</v>
      </c>
      <c r="AK39" s="1">
        <f t="shared" si="12"/>
        <v>0.30748469974796072</v>
      </c>
      <c r="AL39" s="1">
        <f t="shared" si="13"/>
        <v>3.4531571205928664</v>
      </c>
      <c r="AM39" s="1">
        <f t="shared" si="14"/>
        <v>2.8791984572980396</v>
      </c>
      <c r="AN39" s="1">
        <f t="shared" si="15"/>
        <v>4.4296256134731609</v>
      </c>
    </row>
    <row r="40" spans="1:40" x14ac:dyDescent="0.2">
      <c r="A40" s="2" t="s">
        <v>25</v>
      </c>
      <c r="B40" s="2" t="s">
        <v>17</v>
      </c>
      <c r="C40" s="3">
        <v>46745.7</v>
      </c>
      <c r="D40" s="3">
        <v>41995.3</v>
      </c>
      <c r="E40" s="3">
        <v>29346.275000000001</v>
      </c>
      <c r="F40" s="3">
        <v>26364.03</v>
      </c>
      <c r="G40" s="3">
        <v>27.2</v>
      </c>
      <c r="H40" s="3"/>
      <c r="I40" s="3">
        <v>63.1</v>
      </c>
      <c r="J40" s="3"/>
      <c r="K40" s="3">
        <v>44.3</v>
      </c>
      <c r="L40" s="3"/>
      <c r="M40" s="3">
        <v>236.8</v>
      </c>
      <c r="N40" s="3">
        <v>47.8</v>
      </c>
      <c r="O40" s="1">
        <v>1</v>
      </c>
      <c r="P40" s="1">
        <v>0</v>
      </c>
      <c r="Q40" s="1">
        <v>0</v>
      </c>
      <c r="R40" s="1">
        <v>0</v>
      </c>
      <c r="S40" s="2" t="s">
        <v>17</v>
      </c>
      <c r="T40" s="1">
        <v>0</v>
      </c>
      <c r="U40" s="1">
        <v>0</v>
      </c>
      <c r="V40" s="1">
        <v>44.615132000000003</v>
      </c>
      <c r="W40" s="1">
        <f t="shared" si="2"/>
        <v>3.7980730839939332</v>
      </c>
      <c r="X40" s="1">
        <f t="shared" si="3"/>
        <v>10.752477551876916</v>
      </c>
      <c r="Y40" s="1">
        <f t="shared" si="4"/>
        <v>10.645312986241796</v>
      </c>
      <c r="Z40" s="1">
        <f t="shared" si="5"/>
        <v>10.286920900676957</v>
      </c>
      <c r="AA40" s="1">
        <f t="shared" si="6"/>
        <v>10.179755860087303</v>
      </c>
      <c r="AB40" s="1">
        <f t="shared" si="7"/>
        <v>3.3032169733019514</v>
      </c>
      <c r="AC40" s="1">
        <f t="shared" si="8"/>
        <v>4.1447207695471677</v>
      </c>
      <c r="AD40" s="1">
        <f t="shared" si="9"/>
        <v>3.7909846770510898</v>
      </c>
      <c r="AE40" s="1">
        <f t="shared" si="10"/>
        <v>5.4672159030098504</v>
      </c>
      <c r="AF40" s="1">
        <f t="shared" si="11"/>
        <v>3.8670256394974101</v>
      </c>
      <c r="AG40" s="1">
        <v>1.37</v>
      </c>
      <c r="AH40" s="1">
        <v>31.6</v>
      </c>
      <c r="AI40" s="1">
        <v>18.100000000000001</v>
      </c>
      <c r="AJ40" s="1">
        <v>84.1</v>
      </c>
      <c r="AK40" s="1">
        <f t="shared" si="12"/>
        <v>0.3148107398400336</v>
      </c>
      <c r="AL40" s="1">
        <f t="shared" si="13"/>
        <v>3.4531571205928664</v>
      </c>
      <c r="AM40" s="1">
        <f t="shared" si="14"/>
        <v>2.8959119382717802</v>
      </c>
      <c r="AN40" s="1">
        <f t="shared" si="15"/>
        <v>4.4320065669789024</v>
      </c>
    </row>
    <row r="41" spans="1:40" x14ac:dyDescent="0.2">
      <c r="A41" s="2" t="s">
        <v>25</v>
      </c>
      <c r="B41" s="2" t="s">
        <v>18</v>
      </c>
      <c r="C41" s="3">
        <v>46911</v>
      </c>
      <c r="D41" s="3">
        <v>42139.7</v>
      </c>
      <c r="E41" s="3">
        <v>29459.329000000002</v>
      </c>
      <c r="F41" s="3">
        <v>26463.028999999999</v>
      </c>
      <c r="G41" s="3">
        <v>27.1</v>
      </c>
      <c r="H41" s="3"/>
      <c r="I41" s="3">
        <v>63</v>
      </c>
      <c r="J41" s="3"/>
      <c r="K41" s="3">
        <v>44.2</v>
      </c>
      <c r="L41" s="3"/>
      <c r="M41" s="3">
        <v>235.1</v>
      </c>
      <c r="N41" s="3">
        <v>47.9</v>
      </c>
      <c r="O41" s="1">
        <v>1</v>
      </c>
      <c r="P41" s="1">
        <v>0</v>
      </c>
      <c r="Q41" s="1">
        <v>0</v>
      </c>
      <c r="R41" s="1">
        <v>0</v>
      </c>
      <c r="S41" s="2" t="s">
        <v>18</v>
      </c>
      <c r="T41" s="1">
        <v>0</v>
      </c>
      <c r="U41" s="1">
        <v>1</v>
      </c>
      <c r="V41" s="1">
        <v>45.039149999999999</v>
      </c>
      <c r="W41" s="1">
        <f t="shared" si="2"/>
        <v>3.8075321115396776</v>
      </c>
      <c r="X41" s="1">
        <f t="shared" si="3"/>
        <v>10.756007468511619</v>
      </c>
      <c r="Y41" s="1">
        <f t="shared" si="4"/>
        <v>10.648745568206119</v>
      </c>
      <c r="Z41" s="1">
        <f t="shared" si="5"/>
        <v>10.290765913110929</v>
      </c>
      <c r="AA41" s="1">
        <f t="shared" si="6"/>
        <v>10.18350390579598</v>
      </c>
      <c r="AB41" s="1">
        <f t="shared" si="7"/>
        <v>3.2995337278856551</v>
      </c>
      <c r="AC41" s="1">
        <f t="shared" si="8"/>
        <v>4.1431347263915326</v>
      </c>
      <c r="AD41" s="1">
        <f t="shared" si="9"/>
        <v>3.7887247890836524</v>
      </c>
      <c r="AE41" s="1">
        <f t="shared" si="10"/>
        <v>5.4600109555460241</v>
      </c>
      <c r="AF41" s="1">
        <f t="shared" si="11"/>
        <v>3.8691155044168695</v>
      </c>
      <c r="AG41" s="1">
        <v>1.34</v>
      </c>
      <c r="AH41" s="1">
        <v>31.6</v>
      </c>
      <c r="AI41" s="1">
        <v>18.2</v>
      </c>
      <c r="AJ41" s="1">
        <v>84.3</v>
      </c>
      <c r="AK41" s="1">
        <f t="shared" si="12"/>
        <v>0.29266961396282004</v>
      </c>
      <c r="AL41" s="1">
        <f t="shared" si="13"/>
        <v>3.4531571205928664</v>
      </c>
      <c r="AM41" s="1">
        <f t="shared" si="14"/>
        <v>2.9014215940827497</v>
      </c>
      <c r="AN41" s="1">
        <f t="shared" si="15"/>
        <v>4.4343818650078095</v>
      </c>
    </row>
    <row r="42" spans="1:40" x14ac:dyDescent="0.2">
      <c r="A42" s="2" t="s">
        <v>25</v>
      </c>
      <c r="B42" s="2" t="s">
        <v>19</v>
      </c>
      <c r="C42" s="3">
        <v>45314.6</v>
      </c>
      <c r="D42" s="3">
        <v>40865.300000000003</v>
      </c>
      <c r="E42" s="3">
        <v>28451.466</v>
      </c>
      <c r="F42" s="3">
        <v>25657.881000000001</v>
      </c>
      <c r="G42" s="3">
        <v>27.3</v>
      </c>
      <c r="H42" s="3"/>
      <c r="I42" s="3">
        <v>63.6</v>
      </c>
      <c r="J42" s="3"/>
      <c r="K42" s="3">
        <v>44.7</v>
      </c>
      <c r="L42" s="3"/>
      <c r="M42" s="3">
        <v>236.2</v>
      </c>
      <c r="N42" s="3">
        <v>47.9</v>
      </c>
      <c r="O42" s="1">
        <v>1</v>
      </c>
      <c r="P42" s="1">
        <v>0</v>
      </c>
      <c r="Q42" s="1">
        <v>0</v>
      </c>
      <c r="R42" s="1">
        <v>0</v>
      </c>
      <c r="S42" s="2" t="s">
        <v>19</v>
      </c>
      <c r="T42" s="1">
        <v>0</v>
      </c>
      <c r="U42" s="1">
        <v>1</v>
      </c>
      <c r="V42" s="1">
        <v>44.389335000000003</v>
      </c>
      <c r="W42" s="1">
        <f t="shared" si="2"/>
        <v>3.7929992378821868</v>
      </c>
      <c r="X42" s="1">
        <f t="shared" si="3"/>
        <v>10.721384555350728</v>
      </c>
      <c r="Y42" s="1">
        <f t="shared" si="4"/>
        <v>10.618036571168847</v>
      </c>
      <c r="Z42" s="1">
        <f t="shared" si="5"/>
        <v>10.255954967225147</v>
      </c>
      <c r="AA42" s="1">
        <f t="shared" si="6"/>
        <v>10.152606054868841</v>
      </c>
      <c r="AB42" s="1">
        <f t="shared" si="7"/>
        <v>3.3068867021909143</v>
      </c>
      <c r="AC42" s="1">
        <f t="shared" si="8"/>
        <v>4.1526134703460764</v>
      </c>
      <c r="AD42" s="1">
        <f t="shared" si="9"/>
        <v>3.7999735016195233</v>
      </c>
      <c r="AE42" s="1">
        <f t="shared" si="10"/>
        <v>5.4646789037632617</v>
      </c>
      <c r="AF42" s="1">
        <f t="shared" si="11"/>
        <v>3.8691155044168695</v>
      </c>
      <c r="AG42" s="1">
        <v>1.38</v>
      </c>
      <c r="AH42" s="1">
        <v>31.5</v>
      </c>
      <c r="AI42" s="1">
        <v>18.3</v>
      </c>
      <c r="AJ42" s="1">
        <v>84.4</v>
      </c>
      <c r="AK42" s="1">
        <f t="shared" si="12"/>
        <v>0.32208349916911322</v>
      </c>
      <c r="AL42" s="1">
        <f t="shared" si="13"/>
        <v>3.4499875458315872</v>
      </c>
      <c r="AM42" s="1">
        <f t="shared" si="14"/>
        <v>2.9069010598473755</v>
      </c>
      <c r="AN42" s="1">
        <f t="shared" si="15"/>
        <v>4.4355674016019115</v>
      </c>
    </row>
    <row r="43" spans="1:40" x14ac:dyDescent="0.2">
      <c r="A43" s="2" t="s">
        <v>25</v>
      </c>
      <c r="B43" s="2" t="s">
        <v>20</v>
      </c>
      <c r="C43" s="3">
        <v>44170.1</v>
      </c>
      <c r="D43" s="3">
        <v>39966</v>
      </c>
      <c r="E43" s="3">
        <v>27731.079000000002</v>
      </c>
      <c r="F43" s="3">
        <v>25091.682000000001</v>
      </c>
      <c r="G43" s="3">
        <v>27.7</v>
      </c>
      <c r="H43" s="3"/>
      <c r="I43" s="3">
        <v>64.7</v>
      </c>
      <c r="J43" s="3"/>
      <c r="K43" s="3">
        <v>45.6</v>
      </c>
      <c r="L43" s="3"/>
      <c r="M43" s="3">
        <v>238.2</v>
      </c>
      <c r="N43" s="3">
        <v>48.1</v>
      </c>
      <c r="O43" s="1">
        <v>1</v>
      </c>
      <c r="P43" s="1">
        <v>0</v>
      </c>
      <c r="Q43" s="1">
        <v>0</v>
      </c>
      <c r="R43" s="1">
        <v>0</v>
      </c>
      <c r="S43" s="2" t="s">
        <v>20</v>
      </c>
      <c r="T43" s="1">
        <v>0</v>
      </c>
      <c r="U43" s="1">
        <v>0</v>
      </c>
      <c r="V43" s="1">
        <v>43.150883999999998</v>
      </c>
      <c r="W43" s="1">
        <f t="shared" si="2"/>
        <v>3.7647029039939794</v>
      </c>
      <c r="X43" s="1">
        <f t="shared" si="3"/>
        <v>10.695803368568086</v>
      </c>
      <c r="Y43" s="1">
        <f t="shared" si="4"/>
        <v>10.595784371641235</v>
      </c>
      <c r="Z43" s="1">
        <f t="shared" si="5"/>
        <v>10.230309048779608</v>
      </c>
      <c r="AA43" s="1">
        <f t="shared" si="6"/>
        <v>10.130291675774298</v>
      </c>
      <c r="AB43" s="1">
        <f t="shared" si="7"/>
        <v>3.3214324131932926</v>
      </c>
      <c r="AC43" s="1">
        <f t="shared" si="8"/>
        <v>4.169761201506855</v>
      </c>
      <c r="AD43" s="1">
        <f t="shared" si="9"/>
        <v>3.8199077165203406</v>
      </c>
      <c r="AE43" s="1">
        <f t="shared" si="10"/>
        <v>5.4731106569211994</v>
      </c>
      <c r="AF43" s="1">
        <f t="shared" si="11"/>
        <v>3.8732821771117156</v>
      </c>
      <c r="AG43" s="1">
        <v>1.34</v>
      </c>
      <c r="AH43" s="1">
        <v>31.7</v>
      </c>
      <c r="AI43" s="1">
        <v>18.399999999999999</v>
      </c>
      <c r="AJ43" s="1">
        <v>84.5</v>
      </c>
      <c r="AK43" s="1">
        <f t="shared" si="12"/>
        <v>0.29266961396282004</v>
      </c>
      <c r="AL43" s="1">
        <f t="shared" si="13"/>
        <v>3.4563166808832348</v>
      </c>
      <c r="AM43" s="1">
        <f t="shared" si="14"/>
        <v>2.91235066461494</v>
      </c>
      <c r="AN43" s="1">
        <f t="shared" si="15"/>
        <v>4.4367515343631281</v>
      </c>
    </row>
    <row r="44" spans="1:40" x14ac:dyDescent="0.2">
      <c r="A44" s="2" t="s">
        <v>25</v>
      </c>
      <c r="B44" s="2" t="s">
        <v>21</v>
      </c>
      <c r="C44" s="3">
        <v>44499.7</v>
      </c>
      <c r="D44" s="3">
        <v>40314.9</v>
      </c>
      <c r="E44" s="3">
        <v>28029.57</v>
      </c>
      <c r="F44" s="3">
        <v>25393.64</v>
      </c>
      <c r="G44" s="3">
        <v>27.7</v>
      </c>
      <c r="H44" s="3"/>
      <c r="I44" s="3">
        <v>64.7</v>
      </c>
      <c r="J44" s="3"/>
      <c r="K44" s="3">
        <v>45.7</v>
      </c>
      <c r="L44" s="3"/>
      <c r="M44" s="3">
        <v>239.5</v>
      </c>
      <c r="N44" s="3">
        <v>48.1</v>
      </c>
      <c r="O44" s="1">
        <v>1</v>
      </c>
      <c r="P44" s="1">
        <v>0</v>
      </c>
      <c r="Q44" s="1">
        <v>0</v>
      </c>
      <c r="R44" s="1">
        <v>0</v>
      </c>
      <c r="S44" s="2" t="s">
        <v>21</v>
      </c>
      <c r="T44" s="1">
        <v>0</v>
      </c>
      <c r="U44" s="1">
        <v>0</v>
      </c>
      <c r="V44" s="1">
        <v>42.957180999999999</v>
      </c>
      <c r="W44" s="1">
        <f t="shared" si="2"/>
        <v>3.7602038288669433</v>
      </c>
      <c r="X44" s="1">
        <f t="shared" si="3"/>
        <v>10.703237726558573</v>
      </c>
      <c r="Y44" s="1">
        <f t="shared" si="4"/>
        <v>10.604476406649718</v>
      </c>
      <c r="Z44" s="1">
        <f t="shared" si="5"/>
        <v>10.241015303334779</v>
      </c>
      <c r="AA44" s="1">
        <f t="shared" si="6"/>
        <v>10.142254027952104</v>
      </c>
      <c r="AB44" s="1">
        <f t="shared" si="7"/>
        <v>3.3214324131932926</v>
      </c>
      <c r="AC44" s="1">
        <f t="shared" si="8"/>
        <v>4.169761201506855</v>
      </c>
      <c r="AD44" s="1">
        <f t="shared" si="9"/>
        <v>3.8220982979001592</v>
      </c>
      <c r="AE44" s="1">
        <f t="shared" si="10"/>
        <v>5.4785534168509695</v>
      </c>
      <c r="AF44" s="1">
        <f t="shared" si="11"/>
        <v>3.8732821771117156</v>
      </c>
      <c r="AG44" s="1">
        <v>1.33</v>
      </c>
      <c r="AH44" s="1">
        <v>31.8</v>
      </c>
      <c r="AI44" s="1">
        <v>18.8</v>
      </c>
      <c r="AJ44" s="1">
        <v>85</v>
      </c>
      <c r="AK44" s="1">
        <f t="shared" si="12"/>
        <v>0.28517894223366247</v>
      </c>
      <c r="AL44" s="1">
        <f t="shared" si="13"/>
        <v>3.459466289786131</v>
      </c>
      <c r="AM44" s="1">
        <f t="shared" si="14"/>
        <v>2.9338568698359038</v>
      </c>
      <c r="AN44" s="1">
        <f t="shared" si="15"/>
        <v>4.4426512564903167</v>
      </c>
    </row>
    <row r="45" spans="1:40" x14ac:dyDescent="0.2">
      <c r="A45" s="2" t="s">
        <v>25</v>
      </c>
      <c r="B45" s="2" t="s">
        <v>22</v>
      </c>
      <c r="C45" s="3">
        <v>44467.8</v>
      </c>
      <c r="D45" s="3">
        <v>40248.699999999997</v>
      </c>
      <c r="E45" s="3">
        <v>28194.132000000001</v>
      </c>
      <c r="F45" s="3">
        <v>25519.056</v>
      </c>
      <c r="G45" s="3">
        <v>28</v>
      </c>
      <c r="H45" s="3"/>
      <c r="I45" s="3">
        <v>65.400000000000006</v>
      </c>
      <c r="J45" s="3"/>
      <c r="K45" s="3">
        <v>46.3</v>
      </c>
      <c r="L45" s="3"/>
      <c r="M45" s="3">
        <v>242.7</v>
      </c>
      <c r="N45" s="3">
        <v>48.3</v>
      </c>
      <c r="O45" s="1">
        <v>1</v>
      </c>
      <c r="P45" s="1">
        <v>0</v>
      </c>
      <c r="Q45" s="1">
        <v>0</v>
      </c>
      <c r="R45" s="1">
        <v>0</v>
      </c>
      <c r="S45" s="2" t="s">
        <v>22</v>
      </c>
      <c r="T45" s="1">
        <v>0</v>
      </c>
      <c r="U45" s="1">
        <v>0</v>
      </c>
      <c r="V45" s="1">
        <v>44.092225999999997</v>
      </c>
      <c r="W45" s="1">
        <f t="shared" si="2"/>
        <v>3.7862834857343088</v>
      </c>
      <c r="X45" s="1">
        <f t="shared" si="3"/>
        <v>10.702520610727127</v>
      </c>
      <c r="Y45" s="1">
        <f t="shared" si="4"/>
        <v>10.602832984188467</v>
      </c>
      <c r="Z45" s="1">
        <f t="shared" si="5"/>
        <v>10.246869150167113</v>
      </c>
      <c r="AA45" s="1">
        <f t="shared" si="6"/>
        <v>10.147180746178947</v>
      </c>
      <c r="AB45" s="1">
        <f t="shared" si="7"/>
        <v>3.3322045101752038</v>
      </c>
      <c r="AC45" s="1">
        <f t="shared" si="8"/>
        <v>4.180522258463153</v>
      </c>
      <c r="AD45" s="1">
        <f t="shared" si="9"/>
        <v>3.8351419610921882</v>
      </c>
      <c r="AE45" s="1">
        <f t="shared" si="10"/>
        <v>5.4918261127325554</v>
      </c>
      <c r="AF45" s="1">
        <f t="shared" si="11"/>
        <v>3.8774315606585268</v>
      </c>
      <c r="AG45" s="1">
        <v>1.3</v>
      </c>
      <c r="AH45" s="1">
        <v>31.8</v>
      </c>
      <c r="AI45" s="1">
        <v>18.7</v>
      </c>
      <c r="AJ45" s="1">
        <v>84.6</v>
      </c>
      <c r="AK45" s="1">
        <f t="shared" si="12"/>
        <v>0.26236426446749106</v>
      </c>
      <c r="AL45" s="1">
        <f t="shared" si="13"/>
        <v>3.459466289786131</v>
      </c>
      <c r="AM45" s="1">
        <f t="shared" si="14"/>
        <v>2.9285235238605409</v>
      </c>
      <c r="AN45" s="1">
        <f t="shared" si="15"/>
        <v>4.4379342666121779</v>
      </c>
    </row>
    <row r="46" spans="1:40" x14ac:dyDescent="0.2">
      <c r="A46" s="2" t="s">
        <v>25</v>
      </c>
      <c r="B46" s="2" t="s">
        <v>23</v>
      </c>
      <c r="C46" s="3">
        <v>44284</v>
      </c>
      <c r="D46" s="3">
        <v>39946.400000000001</v>
      </c>
      <c r="E46" s="3">
        <v>28238.722000000002</v>
      </c>
      <c r="F46" s="3">
        <v>25472.773000000001</v>
      </c>
      <c r="G46" s="3">
        <v>28.2</v>
      </c>
      <c r="H46" s="4">
        <f>(G46-G32)/G32</f>
        <v>0.10156249999999992</v>
      </c>
      <c r="I46" s="3">
        <v>65.8</v>
      </c>
      <c r="J46" s="4">
        <f>(I46-I32)/I32</f>
        <v>0.15845070422535212</v>
      </c>
      <c r="K46" s="3">
        <v>46.8</v>
      </c>
      <c r="L46" s="4">
        <f>(K46-K32)/K32</f>
        <v>0.16417910447761178</v>
      </c>
      <c r="M46" s="3">
        <v>246.5</v>
      </c>
      <c r="N46" s="3">
        <v>48.5</v>
      </c>
      <c r="O46" s="1">
        <v>1</v>
      </c>
      <c r="P46" s="1">
        <v>0</v>
      </c>
      <c r="Q46" s="1">
        <v>0</v>
      </c>
      <c r="R46" s="1">
        <v>0</v>
      </c>
      <c r="S46" s="2" t="s">
        <v>23</v>
      </c>
      <c r="T46" s="1">
        <v>0</v>
      </c>
      <c r="U46" s="1">
        <v>0</v>
      </c>
      <c r="V46" s="1">
        <v>44.197353</v>
      </c>
      <c r="W46" s="1">
        <f t="shared" si="2"/>
        <v>3.7886649004125337</v>
      </c>
      <c r="X46" s="1">
        <f t="shared" si="3"/>
        <v>10.698378716979358</v>
      </c>
      <c r="Y46" s="1">
        <f t="shared" si="4"/>
        <v>10.595293834493232</v>
      </c>
      <c r="Z46" s="1">
        <f t="shared" si="5"/>
        <v>10.248449435625634</v>
      </c>
      <c r="AA46" s="1">
        <f t="shared" si="6"/>
        <v>10.145365435231385</v>
      </c>
      <c r="AB46" s="1">
        <f t="shared" si="7"/>
        <v>3.3393219779440679</v>
      </c>
      <c r="AC46" s="1">
        <f t="shared" si="8"/>
        <v>4.1866198383312714</v>
      </c>
      <c r="AD46" s="1">
        <f t="shared" si="9"/>
        <v>3.8458832029236012</v>
      </c>
      <c r="AE46" s="1">
        <f t="shared" si="10"/>
        <v>5.5073619934827445</v>
      </c>
      <c r="AF46" s="1">
        <f t="shared" si="11"/>
        <v>3.8815637979434374</v>
      </c>
      <c r="AG46" s="1">
        <v>1.3</v>
      </c>
      <c r="AH46" s="1">
        <v>31.9</v>
      </c>
      <c r="AI46" s="1">
        <v>19</v>
      </c>
      <c r="AJ46" s="1">
        <v>85.1</v>
      </c>
      <c r="AK46" s="1">
        <f t="shared" si="12"/>
        <v>0.26236426446749106</v>
      </c>
      <c r="AL46" s="1">
        <f t="shared" si="13"/>
        <v>3.4626060097907989</v>
      </c>
      <c r="AM46" s="1">
        <f t="shared" si="14"/>
        <v>2.9444389791664403</v>
      </c>
      <c r="AN46" s="1">
        <f t="shared" si="15"/>
        <v>4.4438270355793286</v>
      </c>
    </row>
    <row r="47" spans="1:40" x14ac:dyDescent="0.2">
      <c r="A47" s="2" t="s">
        <v>26</v>
      </c>
      <c r="B47" s="2" t="s">
        <v>9</v>
      </c>
      <c r="C47" s="3">
        <v>328642.5</v>
      </c>
      <c r="D47" s="3">
        <v>295004.90000000002</v>
      </c>
      <c r="E47" s="3">
        <v>36277.61</v>
      </c>
      <c r="F47" s="3">
        <v>32564.481</v>
      </c>
      <c r="G47" s="3">
        <v>18.2</v>
      </c>
      <c r="H47" s="3"/>
      <c r="I47" s="3">
        <v>45.8</v>
      </c>
      <c r="J47" s="3"/>
      <c r="K47" s="3">
        <v>26.6</v>
      </c>
      <c r="L47" s="3"/>
      <c r="M47" s="3">
        <v>138.19999999999999</v>
      </c>
      <c r="N47" s="3">
        <v>42.5</v>
      </c>
      <c r="O47" s="1">
        <v>1</v>
      </c>
      <c r="P47" s="1">
        <v>0</v>
      </c>
      <c r="Q47" s="1">
        <v>0</v>
      </c>
      <c r="R47" s="1">
        <v>0</v>
      </c>
      <c r="S47" s="2" t="s">
        <v>9</v>
      </c>
      <c r="T47" s="1">
        <v>0</v>
      </c>
      <c r="U47" s="1">
        <v>0</v>
      </c>
      <c r="V47" s="1">
        <v>52.266714</v>
      </c>
      <c r="W47" s="1">
        <f t="shared" si="2"/>
        <v>3.9563597248600324</v>
      </c>
      <c r="X47" s="1">
        <f t="shared" si="3"/>
        <v>12.702725812801479</v>
      </c>
      <c r="Y47" s="1">
        <f t="shared" si="4"/>
        <v>12.594747245353501</v>
      </c>
      <c r="Z47" s="1">
        <f t="shared" si="5"/>
        <v>10.498956025543134</v>
      </c>
      <c r="AA47" s="1">
        <f t="shared" si="6"/>
        <v>10.390977433497444</v>
      </c>
      <c r="AB47" s="1">
        <f t="shared" si="7"/>
        <v>2.9014215940827497</v>
      </c>
      <c r="AC47" s="1">
        <f t="shared" si="8"/>
        <v>3.824284091120139</v>
      </c>
      <c r="AD47" s="1">
        <f t="shared" si="9"/>
        <v>3.2809112157876537</v>
      </c>
      <c r="AE47" s="1">
        <f t="shared" si="10"/>
        <v>4.9287019113335697</v>
      </c>
      <c r="AF47" s="1">
        <f t="shared" si="11"/>
        <v>3.7495040759303713</v>
      </c>
      <c r="AG47" s="1">
        <v>1.25</v>
      </c>
      <c r="AH47" s="1">
        <v>31</v>
      </c>
      <c r="AI47" s="1">
        <v>16.600000000000001</v>
      </c>
      <c r="AJ47" s="1">
        <v>83.2</v>
      </c>
      <c r="AK47" s="1">
        <f t="shared" si="12"/>
        <v>0.22314355131420976</v>
      </c>
      <c r="AL47" s="1">
        <f t="shared" si="13"/>
        <v>3.4339872044851463</v>
      </c>
      <c r="AM47" s="1">
        <f t="shared" si="14"/>
        <v>2.8094026953624978</v>
      </c>
      <c r="AN47" s="1">
        <f t="shared" si="15"/>
        <v>4.4212473478271628</v>
      </c>
    </row>
    <row r="48" spans="1:40" x14ac:dyDescent="0.2">
      <c r="A48" s="2" t="s">
        <v>26</v>
      </c>
      <c r="B48" s="2" t="s">
        <v>10</v>
      </c>
      <c r="C48" s="3">
        <v>330101.09999999998</v>
      </c>
      <c r="D48" s="3">
        <v>296009.2</v>
      </c>
      <c r="E48" s="3">
        <v>36158.027000000002</v>
      </c>
      <c r="F48" s="3">
        <v>32423.733</v>
      </c>
      <c r="G48" s="3">
        <v>18.600000000000001</v>
      </c>
      <c r="H48" s="3"/>
      <c r="I48" s="3">
        <v>46.8</v>
      </c>
      <c r="J48" s="3"/>
      <c r="K48" s="3">
        <v>27.3</v>
      </c>
      <c r="L48" s="3"/>
      <c r="M48" s="3">
        <v>139.1</v>
      </c>
      <c r="N48" s="3">
        <v>42.6</v>
      </c>
      <c r="O48" s="1">
        <v>1</v>
      </c>
      <c r="P48" s="1">
        <v>0</v>
      </c>
      <c r="Q48" s="1">
        <v>0</v>
      </c>
      <c r="R48" s="1">
        <v>0</v>
      </c>
      <c r="S48" s="2" t="s">
        <v>10</v>
      </c>
      <c r="T48" s="1">
        <v>0</v>
      </c>
      <c r="U48" s="1">
        <v>0</v>
      </c>
      <c r="V48" s="1">
        <v>52.319681000000003</v>
      </c>
      <c r="W48" s="1">
        <f t="shared" si="2"/>
        <v>3.9573726100355548</v>
      </c>
      <c r="X48" s="1">
        <f t="shared" si="3"/>
        <v>12.70715425015927</v>
      </c>
      <c r="Y48" s="1">
        <f t="shared" si="4"/>
        <v>12.598145813904273</v>
      </c>
      <c r="Z48" s="1">
        <f t="shared" si="5"/>
        <v>10.495654249964398</v>
      </c>
      <c r="AA48" s="1">
        <f t="shared" si="6"/>
        <v>10.386645933633233</v>
      </c>
      <c r="AB48" s="1">
        <f t="shared" si="7"/>
        <v>2.9231615807191558</v>
      </c>
      <c r="AC48" s="1">
        <f t="shared" si="8"/>
        <v>3.8458832029236012</v>
      </c>
      <c r="AD48" s="1">
        <f t="shared" si="9"/>
        <v>3.3068867021909143</v>
      </c>
      <c r="AE48" s="1">
        <f t="shared" si="10"/>
        <v>4.9351930989293971</v>
      </c>
      <c r="AF48" s="1">
        <f t="shared" si="11"/>
        <v>3.751854253275325</v>
      </c>
      <c r="AG48" s="1">
        <v>1.27</v>
      </c>
      <c r="AH48" s="1">
        <v>31.2</v>
      </c>
      <c r="AI48" s="1">
        <v>16.5</v>
      </c>
      <c r="AJ48" s="1">
        <v>83</v>
      </c>
      <c r="AK48" s="1">
        <f t="shared" si="12"/>
        <v>0.23901690047049992</v>
      </c>
      <c r="AL48" s="1">
        <f t="shared" si="13"/>
        <v>3.4404180948154366</v>
      </c>
      <c r="AM48" s="1">
        <f t="shared" si="14"/>
        <v>2.8033603809065348</v>
      </c>
      <c r="AN48" s="1">
        <f t="shared" si="15"/>
        <v>4.4188406077965983</v>
      </c>
    </row>
    <row r="49" spans="1:40" x14ac:dyDescent="0.2">
      <c r="A49" s="2" t="s">
        <v>26</v>
      </c>
      <c r="B49" s="2" t="s">
        <v>11</v>
      </c>
      <c r="C49" s="3">
        <v>333420.40000000002</v>
      </c>
      <c r="D49" s="3">
        <v>299012.90000000002</v>
      </c>
      <c r="E49" s="3">
        <v>36087.188000000002</v>
      </c>
      <c r="F49" s="3">
        <v>32363.156999999999</v>
      </c>
      <c r="G49" s="3">
        <v>18.899999999999999</v>
      </c>
      <c r="H49" s="3"/>
      <c r="I49" s="3">
        <v>47.6</v>
      </c>
      <c r="J49" s="3"/>
      <c r="K49" s="3">
        <v>27.8</v>
      </c>
      <c r="L49" s="3"/>
      <c r="M49" s="3">
        <v>140.69999999999999</v>
      </c>
      <c r="N49" s="3">
        <v>42.8</v>
      </c>
      <c r="O49" s="1">
        <v>1</v>
      </c>
      <c r="P49" s="1">
        <v>0</v>
      </c>
      <c r="Q49" s="1">
        <v>0</v>
      </c>
      <c r="R49" s="1">
        <v>0</v>
      </c>
      <c r="S49" s="2" t="s">
        <v>11</v>
      </c>
      <c r="T49" s="1">
        <v>0</v>
      </c>
      <c r="U49" s="1">
        <v>0</v>
      </c>
      <c r="V49" s="1">
        <v>52.237172999999999</v>
      </c>
      <c r="W49" s="1">
        <f t="shared" si="2"/>
        <v>3.9557943678836582</v>
      </c>
      <c r="X49" s="1">
        <f t="shared" si="3"/>
        <v>12.717159435189384</v>
      </c>
      <c r="Y49" s="1">
        <f t="shared" si="4"/>
        <v>12.608241995254865</v>
      </c>
      <c r="Z49" s="1">
        <f t="shared" si="5"/>
        <v>10.493693178280889</v>
      </c>
      <c r="AA49" s="1">
        <f t="shared" si="6"/>
        <v>10.384775925128348</v>
      </c>
      <c r="AB49" s="1">
        <f t="shared" si="7"/>
        <v>2.9391619220655967</v>
      </c>
      <c r="AC49" s="1">
        <f t="shared" si="8"/>
        <v>3.8628327612373745</v>
      </c>
      <c r="AD49" s="1">
        <f t="shared" si="9"/>
        <v>3.3250360206965914</v>
      </c>
      <c r="AE49" s="1">
        <f t="shared" si="10"/>
        <v>4.9466299641203433</v>
      </c>
      <c r="AF49" s="1">
        <f t="shared" si="11"/>
        <v>3.7565381025877511</v>
      </c>
      <c r="AG49" s="1">
        <v>1.36</v>
      </c>
      <c r="AH49" s="1">
        <v>31.1</v>
      </c>
      <c r="AI49" s="1">
        <v>17.2</v>
      </c>
      <c r="AJ49" s="1">
        <v>84</v>
      </c>
      <c r="AK49" s="1">
        <f t="shared" si="12"/>
        <v>0.30748469974796072</v>
      </c>
      <c r="AL49" s="1">
        <f t="shared" si="13"/>
        <v>3.4372078191851885</v>
      </c>
      <c r="AM49" s="1">
        <f t="shared" si="14"/>
        <v>2.8449093838194073</v>
      </c>
      <c r="AN49" s="1">
        <f t="shared" si="15"/>
        <v>4.4308167988433134</v>
      </c>
    </row>
    <row r="50" spans="1:40" x14ac:dyDescent="0.2">
      <c r="A50" s="2" t="s">
        <v>26</v>
      </c>
      <c r="B50" s="2" t="s">
        <v>12</v>
      </c>
      <c r="C50" s="3">
        <v>336924.6</v>
      </c>
      <c r="D50" s="3">
        <v>301823.8</v>
      </c>
      <c r="E50" s="3">
        <v>36073.682000000001</v>
      </c>
      <c r="F50" s="3">
        <v>32315.53</v>
      </c>
      <c r="G50" s="3">
        <v>19.2</v>
      </c>
      <c r="H50" s="3"/>
      <c r="I50" s="3">
        <v>48.6</v>
      </c>
      <c r="J50" s="3"/>
      <c r="K50" s="3">
        <v>28.5</v>
      </c>
      <c r="L50" s="3"/>
      <c r="M50" s="3">
        <v>142.1</v>
      </c>
      <c r="N50" s="3">
        <v>42.9</v>
      </c>
      <c r="O50" s="1">
        <v>1</v>
      </c>
      <c r="P50" s="1">
        <v>0</v>
      </c>
      <c r="Q50" s="1">
        <v>0</v>
      </c>
      <c r="R50" s="1">
        <v>0</v>
      </c>
      <c r="S50" s="2" t="s">
        <v>12</v>
      </c>
      <c r="T50" s="1">
        <v>0</v>
      </c>
      <c r="U50" s="1">
        <v>0</v>
      </c>
      <c r="V50" s="1">
        <v>51.985526999999998</v>
      </c>
      <c r="W50" s="1">
        <f t="shared" si="2"/>
        <v>3.950965352918224</v>
      </c>
      <c r="X50" s="1">
        <f t="shared" si="3"/>
        <v>12.72761444542882</v>
      </c>
      <c r="Y50" s="1">
        <f t="shared" si="4"/>
        <v>12.617598682378885</v>
      </c>
      <c r="Z50" s="1">
        <f t="shared" si="5"/>
        <v>10.493318847978117</v>
      </c>
      <c r="AA50" s="1">
        <f t="shared" si="6"/>
        <v>10.383303198614643</v>
      </c>
      <c r="AB50" s="1">
        <f t="shared" si="7"/>
        <v>2.954910279033736</v>
      </c>
      <c r="AC50" s="1">
        <f t="shared" si="8"/>
        <v>3.8836235309064482</v>
      </c>
      <c r="AD50" s="1">
        <f t="shared" si="9"/>
        <v>3.3499040872746049</v>
      </c>
      <c r="AE50" s="1">
        <f t="shared" si="10"/>
        <v>4.9565310351030547</v>
      </c>
      <c r="AF50" s="1">
        <f t="shared" si="11"/>
        <v>3.7588718259339711</v>
      </c>
      <c r="AG50" s="1">
        <v>1.37</v>
      </c>
      <c r="AH50" s="1">
        <v>31.1</v>
      </c>
      <c r="AI50" s="1">
        <v>17.3</v>
      </c>
      <c r="AJ50" s="1">
        <v>83.9</v>
      </c>
      <c r="AK50" s="1">
        <f t="shared" si="12"/>
        <v>0.3148107398400336</v>
      </c>
      <c r="AL50" s="1">
        <f t="shared" si="13"/>
        <v>3.4372078191851885</v>
      </c>
      <c r="AM50" s="1">
        <f t="shared" si="14"/>
        <v>2.8507065015037334</v>
      </c>
      <c r="AN50" s="1">
        <f t="shared" si="15"/>
        <v>4.4296256134731609</v>
      </c>
    </row>
    <row r="51" spans="1:40" x14ac:dyDescent="0.2">
      <c r="A51" s="2" t="s">
        <v>26</v>
      </c>
      <c r="B51" s="2" t="s">
        <v>13</v>
      </c>
      <c r="C51" s="3">
        <v>341874.7</v>
      </c>
      <c r="D51" s="3">
        <v>306057.09999999998</v>
      </c>
      <c r="E51" s="3">
        <v>36340.269999999997</v>
      </c>
      <c r="F51" s="3">
        <v>32532.968000000001</v>
      </c>
      <c r="G51" s="3">
        <v>19.600000000000001</v>
      </c>
      <c r="H51" s="3"/>
      <c r="I51" s="3">
        <v>49.9</v>
      </c>
      <c r="J51" s="3"/>
      <c r="K51" s="3">
        <v>29.4</v>
      </c>
      <c r="L51" s="3"/>
      <c r="M51" s="3">
        <v>143.5</v>
      </c>
      <c r="N51" s="3">
        <v>43</v>
      </c>
      <c r="O51" s="1">
        <v>1</v>
      </c>
      <c r="P51" s="1">
        <v>0</v>
      </c>
      <c r="Q51" s="1">
        <v>0</v>
      </c>
      <c r="R51" s="1">
        <v>0</v>
      </c>
      <c r="S51" s="2" t="s">
        <v>13</v>
      </c>
      <c r="T51" s="1">
        <v>0</v>
      </c>
      <c r="U51" s="1">
        <v>0</v>
      </c>
      <c r="V51" s="1">
        <v>52.468232999999998</v>
      </c>
      <c r="W51" s="1">
        <f t="shared" si="2"/>
        <v>3.9602079007450515</v>
      </c>
      <c r="X51" s="1">
        <f t="shared" si="3"/>
        <v>12.742199574644287</v>
      </c>
      <c r="Y51" s="1">
        <f t="shared" si="4"/>
        <v>12.631526964833849</v>
      </c>
      <c r="Z51" s="1">
        <f t="shared" si="5"/>
        <v>10.50068177175195</v>
      </c>
      <c r="AA51" s="1">
        <f t="shared" si="6"/>
        <v>10.390009254161827</v>
      </c>
      <c r="AB51" s="1">
        <f t="shared" si="7"/>
        <v>2.9755295662364718</v>
      </c>
      <c r="AC51" s="1">
        <f t="shared" si="8"/>
        <v>3.9100210027574729</v>
      </c>
      <c r="AD51" s="1">
        <f t="shared" si="9"/>
        <v>3.380994674344636</v>
      </c>
      <c r="AE51" s="1">
        <f t="shared" si="10"/>
        <v>4.966335035199676</v>
      </c>
      <c r="AF51" s="1">
        <f t="shared" si="11"/>
        <v>3.7612001156935624</v>
      </c>
      <c r="AG51" s="1">
        <v>1.43</v>
      </c>
      <c r="AH51" s="1">
        <v>31.2</v>
      </c>
      <c r="AI51" s="1">
        <v>17.600000000000001</v>
      </c>
      <c r="AJ51" s="1">
        <v>84.2</v>
      </c>
      <c r="AK51" s="1">
        <f t="shared" si="12"/>
        <v>0.35767444427181588</v>
      </c>
      <c r="AL51" s="1">
        <f t="shared" si="13"/>
        <v>3.4404180948154366</v>
      </c>
      <c r="AM51" s="1">
        <f t="shared" si="14"/>
        <v>2.8678989020441064</v>
      </c>
      <c r="AN51" s="1">
        <f t="shared" si="15"/>
        <v>4.4331949212482815</v>
      </c>
    </row>
    <row r="52" spans="1:40" x14ac:dyDescent="0.2">
      <c r="A52" s="2" t="s">
        <v>26</v>
      </c>
      <c r="B52" s="2" t="s">
        <v>14</v>
      </c>
      <c r="C52" s="3">
        <v>347373.8</v>
      </c>
      <c r="D52" s="3">
        <v>311277.8</v>
      </c>
      <c r="E52" s="3">
        <v>36638.173000000003</v>
      </c>
      <c r="F52" s="3">
        <v>32831.055999999997</v>
      </c>
      <c r="G52" s="3">
        <v>19.899999999999999</v>
      </c>
      <c r="H52" s="3"/>
      <c r="I52" s="3">
        <v>50.9</v>
      </c>
      <c r="J52" s="3"/>
      <c r="K52" s="3">
        <v>30.1</v>
      </c>
      <c r="L52" s="3"/>
      <c r="M52" s="3">
        <v>144.1</v>
      </c>
      <c r="N52" s="3">
        <v>43.2</v>
      </c>
      <c r="O52" s="1">
        <v>1</v>
      </c>
      <c r="P52" s="1">
        <v>0</v>
      </c>
      <c r="Q52" s="1">
        <v>0</v>
      </c>
      <c r="R52" s="1">
        <v>0</v>
      </c>
      <c r="S52" s="2" t="s">
        <v>14</v>
      </c>
      <c r="T52" s="1">
        <v>1</v>
      </c>
      <c r="U52" s="1">
        <v>0</v>
      </c>
      <c r="V52" s="1">
        <v>52.429566999999999</v>
      </c>
      <c r="W52" s="1">
        <f t="shared" si="2"/>
        <v>3.9594706879197838</v>
      </c>
      <c r="X52" s="1">
        <f t="shared" si="3"/>
        <v>12.75815671255881</v>
      </c>
      <c r="Y52" s="1">
        <f t="shared" si="4"/>
        <v>12.648441040041581</v>
      </c>
      <c r="Z52" s="1">
        <f t="shared" si="5"/>
        <v>10.508845954007722</v>
      </c>
      <c r="AA52" s="1">
        <f t="shared" si="6"/>
        <v>10.399130175680435</v>
      </c>
      <c r="AB52" s="1">
        <f t="shared" si="7"/>
        <v>2.9907197317304468</v>
      </c>
      <c r="AC52" s="1">
        <f t="shared" si="8"/>
        <v>3.929862923556477</v>
      </c>
      <c r="AD52" s="1">
        <f t="shared" si="9"/>
        <v>3.4045251717548299</v>
      </c>
      <c r="AE52" s="1">
        <f t="shared" si="10"/>
        <v>4.9705075030054759</v>
      </c>
      <c r="AF52" s="1">
        <f t="shared" si="11"/>
        <v>3.7658404952500648</v>
      </c>
      <c r="AG52" s="1">
        <v>1.47</v>
      </c>
      <c r="AH52" s="1">
        <v>31.2</v>
      </c>
      <c r="AI52" s="1">
        <v>17.8</v>
      </c>
      <c r="AJ52" s="1">
        <v>84.3</v>
      </c>
      <c r="AK52" s="1">
        <f t="shared" si="12"/>
        <v>0.38526240079064489</v>
      </c>
      <c r="AL52" s="1">
        <f t="shared" si="13"/>
        <v>3.4404180948154366</v>
      </c>
      <c r="AM52" s="1">
        <f t="shared" si="14"/>
        <v>2.8791984572980396</v>
      </c>
      <c r="AN52" s="1">
        <f t="shared" si="15"/>
        <v>4.4343818650078095</v>
      </c>
    </row>
    <row r="53" spans="1:40" x14ac:dyDescent="0.2">
      <c r="A53" s="2" t="s">
        <v>26</v>
      </c>
      <c r="B53" s="2" t="s">
        <v>15</v>
      </c>
      <c r="C53" s="3">
        <v>352926.4</v>
      </c>
      <c r="D53" s="3">
        <v>316898.5</v>
      </c>
      <c r="E53" s="3">
        <v>36892.292999999998</v>
      </c>
      <c r="F53" s="3">
        <v>33126.205000000002</v>
      </c>
      <c r="G53" s="3">
        <v>20.100000000000001</v>
      </c>
      <c r="H53" s="3"/>
      <c r="I53" s="3">
        <v>51.6</v>
      </c>
      <c r="J53" s="3"/>
      <c r="K53" s="3">
        <v>30.5</v>
      </c>
      <c r="L53" s="3"/>
      <c r="M53" s="3">
        <v>144.4</v>
      </c>
      <c r="N53" s="3">
        <v>43.3</v>
      </c>
      <c r="O53" s="1">
        <v>1</v>
      </c>
      <c r="P53" s="1">
        <v>0</v>
      </c>
      <c r="Q53" s="1">
        <v>0</v>
      </c>
      <c r="R53" s="1">
        <v>0</v>
      </c>
      <c r="S53" s="2" t="s">
        <v>15</v>
      </c>
      <c r="T53" s="1">
        <v>1</v>
      </c>
      <c r="U53" s="1">
        <v>0</v>
      </c>
      <c r="V53" s="1">
        <v>52.495463000000001</v>
      </c>
      <c r="W53" s="1">
        <f t="shared" si="2"/>
        <v>3.960726746815618</v>
      </c>
      <c r="X53" s="1">
        <f t="shared" si="3"/>
        <v>12.774014815593013</v>
      </c>
      <c r="Y53" s="1">
        <f t="shared" si="4"/>
        <v>12.666336812313439</v>
      </c>
      <c r="Z53" s="1">
        <f t="shared" si="5"/>
        <v>10.515757946425341</v>
      </c>
      <c r="AA53" s="1">
        <f t="shared" si="6"/>
        <v>10.408079939985374</v>
      </c>
      <c r="AB53" s="1">
        <f t="shared" si="7"/>
        <v>3.0007198150650303</v>
      </c>
      <c r="AC53" s="1">
        <f t="shared" si="8"/>
        <v>3.9435216724875173</v>
      </c>
      <c r="AD53" s="1">
        <f t="shared" si="9"/>
        <v>3.417726683613366</v>
      </c>
      <c r="AE53" s="1">
        <f t="shared" si="10"/>
        <v>4.9725872264587263</v>
      </c>
      <c r="AF53" s="1">
        <f t="shared" si="11"/>
        <v>3.7681526350084442</v>
      </c>
      <c r="AG53" s="1">
        <v>1.54</v>
      </c>
      <c r="AH53" s="1">
        <v>31.2</v>
      </c>
      <c r="AI53" s="1">
        <v>17.7</v>
      </c>
      <c r="AJ53" s="1">
        <v>84.2</v>
      </c>
      <c r="AK53" s="1">
        <f t="shared" si="12"/>
        <v>0.43178241642553783</v>
      </c>
      <c r="AL53" s="1">
        <f t="shared" si="13"/>
        <v>3.4404180948154366</v>
      </c>
      <c r="AM53" s="1">
        <f t="shared" si="14"/>
        <v>2.8735646395797834</v>
      </c>
      <c r="AN53" s="1">
        <f t="shared" si="15"/>
        <v>4.4331949212482815</v>
      </c>
    </row>
    <row r="54" spans="1:40" x14ac:dyDescent="0.2">
      <c r="A54" s="2" t="s">
        <v>26</v>
      </c>
      <c r="B54" s="2" t="s">
        <v>16</v>
      </c>
      <c r="C54" s="3">
        <v>331396.8</v>
      </c>
      <c r="D54" s="3">
        <v>297377</v>
      </c>
      <c r="E54" s="3">
        <v>34371.917999999998</v>
      </c>
      <c r="F54" s="3">
        <v>30843.441999999999</v>
      </c>
      <c r="G54" s="3">
        <v>20.2</v>
      </c>
      <c r="H54" s="3"/>
      <c r="I54" s="3">
        <v>52.2</v>
      </c>
      <c r="J54" s="3"/>
      <c r="K54" s="3">
        <v>30.8</v>
      </c>
      <c r="L54" s="3"/>
      <c r="M54" s="3">
        <v>143.80000000000001</v>
      </c>
      <c r="N54" s="3">
        <v>43.4</v>
      </c>
      <c r="O54" s="1">
        <v>1</v>
      </c>
      <c r="P54" s="1">
        <v>0</v>
      </c>
      <c r="Q54" s="1">
        <v>0</v>
      </c>
      <c r="R54" s="1">
        <v>0</v>
      </c>
      <c r="S54" s="2" t="s">
        <v>16</v>
      </c>
      <c r="T54" s="1">
        <v>1</v>
      </c>
      <c r="U54" s="1">
        <v>0</v>
      </c>
      <c r="V54" s="1">
        <v>51.398752000000002</v>
      </c>
      <c r="W54" s="1">
        <f t="shared" si="2"/>
        <v>3.9396138920107098</v>
      </c>
      <c r="X54" s="1">
        <f t="shared" si="3"/>
        <v>12.711071727923152</v>
      </c>
      <c r="Y54" s="1">
        <f t="shared" si="4"/>
        <v>12.602755973097565</v>
      </c>
      <c r="Z54" s="1">
        <f t="shared" si="5"/>
        <v>10.44499517276752</v>
      </c>
      <c r="AA54" s="1">
        <f t="shared" si="6"/>
        <v>10.336679429750431</v>
      </c>
      <c r="AB54" s="1">
        <f t="shared" si="7"/>
        <v>3.0056826044071592</v>
      </c>
      <c r="AC54" s="1">
        <f t="shared" si="8"/>
        <v>3.9550824948885932</v>
      </c>
      <c r="AD54" s="1">
        <f t="shared" si="9"/>
        <v>3.427514689979529</v>
      </c>
      <c r="AE54" s="1">
        <f t="shared" si="10"/>
        <v>4.9684234452869465</v>
      </c>
      <c r="AF54" s="1">
        <f t="shared" si="11"/>
        <v>3.7704594411063592</v>
      </c>
      <c r="AG54" s="1">
        <v>1.57</v>
      </c>
      <c r="AH54" s="1">
        <v>31.2</v>
      </c>
      <c r="AI54" s="1">
        <v>17.899999999999999</v>
      </c>
      <c r="AJ54" s="1">
        <v>84.4</v>
      </c>
      <c r="AK54" s="1">
        <f t="shared" si="12"/>
        <v>0.45107561936021673</v>
      </c>
      <c r="AL54" s="1">
        <f t="shared" si="13"/>
        <v>3.4404180948154366</v>
      </c>
      <c r="AM54" s="1">
        <f t="shared" si="14"/>
        <v>2.884800712846709</v>
      </c>
      <c r="AN54" s="1">
        <f t="shared" si="15"/>
        <v>4.4355674016019115</v>
      </c>
    </row>
    <row r="55" spans="1:40" x14ac:dyDescent="0.2">
      <c r="A55" s="2" t="s">
        <v>26</v>
      </c>
      <c r="B55" s="2" t="s">
        <v>17</v>
      </c>
      <c r="C55" s="3">
        <v>346207.2</v>
      </c>
      <c r="D55" s="3">
        <v>310836.40000000002</v>
      </c>
      <c r="E55" s="3">
        <v>35651.767</v>
      </c>
      <c r="F55" s="3">
        <v>32009.35</v>
      </c>
      <c r="G55" s="3">
        <v>20.399999999999999</v>
      </c>
      <c r="H55" s="3"/>
      <c r="I55" s="3">
        <v>52.9</v>
      </c>
      <c r="J55" s="3"/>
      <c r="K55" s="3">
        <v>31.2</v>
      </c>
      <c r="L55" s="3"/>
      <c r="M55" s="3">
        <v>143.6</v>
      </c>
      <c r="N55" s="3">
        <v>43.6</v>
      </c>
      <c r="O55" s="1">
        <v>1</v>
      </c>
      <c r="P55" s="1">
        <v>0</v>
      </c>
      <c r="Q55" s="1">
        <v>0</v>
      </c>
      <c r="R55" s="1">
        <v>0</v>
      </c>
      <c r="S55" s="2" t="s">
        <v>17</v>
      </c>
      <c r="T55" s="1">
        <v>0</v>
      </c>
      <c r="U55" s="1">
        <v>0</v>
      </c>
      <c r="V55" s="1">
        <v>50.665869000000001</v>
      </c>
      <c r="W55" s="1">
        <f t="shared" si="2"/>
        <v>3.925252488633185</v>
      </c>
      <c r="X55" s="1">
        <f t="shared" si="3"/>
        <v>12.754792718735024</v>
      </c>
      <c r="Y55" s="1">
        <f t="shared" si="4"/>
        <v>12.647022007735073</v>
      </c>
      <c r="Z55" s="1">
        <f t="shared" si="5"/>
        <v>10.481553989831518</v>
      </c>
      <c r="AA55" s="1">
        <f t="shared" si="6"/>
        <v>10.373783326603409</v>
      </c>
      <c r="AB55" s="1">
        <f t="shared" si="7"/>
        <v>3.0155349008501706</v>
      </c>
      <c r="AC55" s="1">
        <f t="shared" si="8"/>
        <v>3.9684033388642534</v>
      </c>
      <c r="AD55" s="1">
        <f t="shared" si="9"/>
        <v>3.4404180948154366</v>
      </c>
      <c r="AE55" s="1">
        <f t="shared" si="10"/>
        <v>4.9670316566141235</v>
      </c>
      <c r="AF55" s="1">
        <f t="shared" si="11"/>
        <v>3.7750571503549888</v>
      </c>
      <c r="AG55" s="1">
        <v>1.57</v>
      </c>
      <c r="AH55" s="1">
        <v>31.3</v>
      </c>
      <c r="AI55" s="1">
        <v>18.2</v>
      </c>
      <c r="AJ55" s="1">
        <v>84.6</v>
      </c>
      <c r="AK55" s="1">
        <f t="shared" si="12"/>
        <v>0.45107561936021673</v>
      </c>
      <c r="AL55" s="1">
        <f t="shared" si="13"/>
        <v>3.4436180975461075</v>
      </c>
      <c r="AM55" s="1">
        <f t="shared" si="14"/>
        <v>2.9014215940827497</v>
      </c>
      <c r="AN55" s="1">
        <f t="shared" si="15"/>
        <v>4.4379342666121779</v>
      </c>
    </row>
    <row r="56" spans="1:40" x14ac:dyDescent="0.2">
      <c r="A56" s="2" t="s">
        <v>26</v>
      </c>
      <c r="B56" s="2" t="s">
        <v>18</v>
      </c>
      <c r="C56" s="3">
        <v>348162.8</v>
      </c>
      <c r="D56" s="3">
        <v>312691.5</v>
      </c>
      <c r="E56" s="3">
        <v>35588.550000000003</v>
      </c>
      <c r="F56" s="3">
        <v>31962.739000000001</v>
      </c>
      <c r="G56" s="3">
        <v>20.399999999999999</v>
      </c>
      <c r="H56" s="3"/>
      <c r="I56" s="3">
        <v>53.1</v>
      </c>
      <c r="J56" s="3"/>
      <c r="K56" s="3">
        <v>31.3</v>
      </c>
      <c r="L56" s="3"/>
      <c r="M56" s="3">
        <v>143.19999999999999</v>
      </c>
      <c r="N56" s="3">
        <v>43.7</v>
      </c>
      <c r="O56" s="1">
        <v>1</v>
      </c>
      <c r="P56" s="1">
        <v>0</v>
      </c>
      <c r="Q56" s="1">
        <v>0</v>
      </c>
      <c r="R56" s="1">
        <v>0</v>
      </c>
      <c r="S56" s="2" t="s">
        <v>18</v>
      </c>
      <c r="T56" s="1">
        <v>0</v>
      </c>
      <c r="U56" s="1">
        <v>1</v>
      </c>
      <c r="V56" s="1">
        <v>50.202886999999997</v>
      </c>
      <c r="W56" s="1">
        <f t="shared" si="2"/>
        <v>3.9160725350042083</v>
      </c>
      <c r="X56" s="1">
        <f t="shared" si="3"/>
        <v>12.760425465456732</v>
      </c>
      <c r="Y56" s="1">
        <f t="shared" si="4"/>
        <v>12.652972360473346</v>
      </c>
      <c r="Z56" s="1">
        <f t="shared" si="5"/>
        <v>10.47977923589287</v>
      </c>
      <c r="AA56" s="1">
        <f t="shared" si="6"/>
        <v>10.372326097084196</v>
      </c>
      <c r="AB56" s="1">
        <f t="shared" si="7"/>
        <v>3.0155349008501706</v>
      </c>
      <c r="AC56" s="1">
        <f t="shared" si="8"/>
        <v>3.9721769282478934</v>
      </c>
      <c r="AD56" s="1">
        <f t="shared" si="9"/>
        <v>3.4436180975461075</v>
      </c>
      <c r="AE56" s="1">
        <f t="shared" si="10"/>
        <v>4.9642422545265452</v>
      </c>
      <c r="AF56" s="1">
        <f t="shared" si="11"/>
        <v>3.7773481021015445</v>
      </c>
      <c r="AG56" s="1">
        <v>1.53</v>
      </c>
      <c r="AH56" s="1">
        <v>31.5</v>
      </c>
      <c r="AI56" s="1">
        <v>18.5</v>
      </c>
      <c r="AJ56" s="1">
        <v>84.9</v>
      </c>
      <c r="AK56" s="1">
        <f t="shared" si="12"/>
        <v>0.42526773540434409</v>
      </c>
      <c r="AL56" s="1">
        <f t="shared" si="13"/>
        <v>3.4499875458315872</v>
      </c>
      <c r="AM56" s="1">
        <f t="shared" si="14"/>
        <v>2.917770732084279</v>
      </c>
      <c r="AN56" s="1">
        <f t="shared" si="15"/>
        <v>4.4414740933173018</v>
      </c>
    </row>
    <row r="57" spans="1:40" x14ac:dyDescent="0.2">
      <c r="A57" s="2" t="s">
        <v>26</v>
      </c>
      <c r="B57" s="2" t="s">
        <v>19</v>
      </c>
      <c r="C57" s="3">
        <v>338764.5</v>
      </c>
      <c r="D57" s="3">
        <v>305429.3</v>
      </c>
      <c r="E57" s="3">
        <v>34363.027999999998</v>
      </c>
      <c r="F57" s="3">
        <v>30981.629000000001</v>
      </c>
      <c r="G57" s="3">
        <v>20.8</v>
      </c>
      <c r="H57" s="3"/>
      <c r="I57" s="3">
        <v>54.1</v>
      </c>
      <c r="J57" s="3"/>
      <c r="K57" s="3">
        <v>32</v>
      </c>
      <c r="L57" s="3"/>
      <c r="M57" s="3">
        <v>145.6</v>
      </c>
      <c r="N57" s="3">
        <v>43.8</v>
      </c>
      <c r="O57" s="1">
        <v>1</v>
      </c>
      <c r="P57" s="1">
        <v>0</v>
      </c>
      <c r="Q57" s="1">
        <v>0</v>
      </c>
      <c r="R57" s="1">
        <v>0</v>
      </c>
      <c r="S57" s="2" t="s">
        <v>19</v>
      </c>
      <c r="T57" s="1">
        <v>0</v>
      </c>
      <c r="U57" s="1">
        <v>1</v>
      </c>
      <c r="V57" s="1">
        <v>49.933661000000001</v>
      </c>
      <c r="W57" s="1">
        <f t="shared" si="2"/>
        <v>3.910695344476256</v>
      </c>
      <c r="X57" s="1">
        <f t="shared" si="3"/>
        <v>12.733060454688008</v>
      </c>
      <c r="Y57" s="1">
        <f t="shared" si="4"/>
        <v>12.629473606915891</v>
      </c>
      <c r="Z57" s="1">
        <f t="shared" si="5"/>
        <v>10.444736497942937</v>
      </c>
      <c r="AA57" s="1">
        <f t="shared" si="6"/>
        <v>10.341149694899627</v>
      </c>
      <c r="AB57" s="1">
        <f t="shared" si="7"/>
        <v>3.0349529867072724</v>
      </c>
      <c r="AC57" s="1">
        <f t="shared" si="8"/>
        <v>3.9908341858524357</v>
      </c>
      <c r="AD57" s="1">
        <f t="shared" si="9"/>
        <v>3.4657359027997265</v>
      </c>
      <c r="AE57" s="1">
        <f t="shared" si="10"/>
        <v>4.9808631357625854</v>
      </c>
      <c r="AF57" s="1">
        <f t="shared" si="11"/>
        <v>3.7796338173824005</v>
      </c>
      <c r="AG57" s="1">
        <v>1.51</v>
      </c>
      <c r="AH57" s="1">
        <v>31.5</v>
      </c>
      <c r="AI57" s="1">
        <v>18.399999999999999</v>
      </c>
      <c r="AJ57" s="1">
        <v>84.9</v>
      </c>
      <c r="AK57" s="1">
        <f t="shared" si="12"/>
        <v>0.41210965082683298</v>
      </c>
      <c r="AL57" s="1">
        <f t="shared" si="13"/>
        <v>3.4499875458315872</v>
      </c>
      <c r="AM57" s="1">
        <f t="shared" si="14"/>
        <v>2.91235066461494</v>
      </c>
      <c r="AN57" s="1">
        <f t="shared" si="15"/>
        <v>4.4414740933173018</v>
      </c>
    </row>
    <row r="58" spans="1:40" x14ac:dyDescent="0.2">
      <c r="A58" s="2" t="s">
        <v>26</v>
      </c>
      <c r="B58" s="2" t="s">
        <v>20</v>
      </c>
      <c r="C58" s="3">
        <v>332150.7</v>
      </c>
      <c r="D58" s="3">
        <v>300212.90000000002</v>
      </c>
      <c r="E58" s="3">
        <v>33430.021999999997</v>
      </c>
      <c r="F58" s="3">
        <v>30215.579000000002</v>
      </c>
      <c r="G58" s="3">
        <v>21.1</v>
      </c>
      <c r="H58" s="3"/>
      <c r="I58" s="3">
        <v>54.9</v>
      </c>
      <c r="J58" s="3"/>
      <c r="K58" s="3">
        <v>32.700000000000003</v>
      </c>
      <c r="L58" s="3"/>
      <c r="M58" s="3">
        <v>147.6</v>
      </c>
      <c r="N58" s="3">
        <v>44</v>
      </c>
      <c r="O58" s="1">
        <v>1</v>
      </c>
      <c r="P58" s="1">
        <v>0</v>
      </c>
      <c r="Q58" s="1">
        <v>0</v>
      </c>
      <c r="R58" s="1">
        <v>0</v>
      </c>
      <c r="S58" s="2" t="s">
        <v>20</v>
      </c>
      <c r="T58" s="1">
        <v>0</v>
      </c>
      <c r="U58" s="1">
        <v>0</v>
      </c>
      <c r="V58" s="1">
        <v>50.034709999999997</v>
      </c>
      <c r="W58" s="1">
        <f t="shared" si="2"/>
        <v>3.9127169645827826</v>
      </c>
      <c r="X58" s="1">
        <f t="shared" si="3"/>
        <v>12.713344060572727</v>
      </c>
      <c r="Y58" s="1">
        <f t="shared" si="4"/>
        <v>12.612247168610688</v>
      </c>
      <c r="Z58" s="1">
        <f t="shared" si="5"/>
        <v>10.417209637505461</v>
      </c>
      <c r="AA58" s="1">
        <f t="shared" si="6"/>
        <v>10.316112931279607</v>
      </c>
      <c r="AB58" s="1">
        <f t="shared" si="7"/>
        <v>3.0492730404820207</v>
      </c>
      <c r="AC58" s="1">
        <f t="shared" si="8"/>
        <v>4.0055133485154846</v>
      </c>
      <c r="AD58" s="1">
        <f t="shared" si="9"/>
        <v>3.487375077903208</v>
      </c>
      <c r="AE58" s="1">
        <f t="shared" si="10"/>
        <v>4.994505912166372</v>
      </c>
      <c r="AF58" s="1">
        <f t="shared" si="11"/>
        <v>3.784189633918261</v>
      </c>
      <c r="AG58" s="1">
        <v>1.48</v>
      </c>
      <c r="AH58" s="1">
        <v>31.6</v>
      </c>
      <c r="AI58" s="1">
        <v>18.7</v>
      </c>
      <c r="AJ58" s="1">
        <v>85.1</v>
      </c>
      <c r="AK58" s="1">
        <f t="shared" si="12"/>
        <v>0.39204208777602367</v>
      </c>
      <c r="AL58" s="1">
        <f t="shared" si="13"/>
        <v>3.4531571205928664</v>
      </c>
      <c r="AM58" s="1">
        <f t="shared" si="14"/>
        <v>2.9285235238605409</v>
      </c>
      <c r="AN58" s="1">
        <f t="shared" si="15"/>
        <v>4.4438270355793286</v>
      </c>
    </row>
    <row r="59" spans="1:40" x14ac:dyDescent="0.2">
      <c r="A59" s="2" t="s">
        <v>26</v>
      </c>
      <c r="B59" s="2" t="s">
        <v>21</v>
      </c>
      <c r="C59" s="3">
        <v>334386.3</v>
      </c>
      <c r="D59" s="3">
        <v>302607.8</v>
      </c>
      <c r="E59" s="3">
        <v>33478.464</v>
      </c>
      <c r="F59" s="3">
        <v>30296.834999999999</v>
      </c>
      <c r="G59" s="3">
        <v>21.4</v>
      </c>
      <c r="H59" s="3"/>
      <c r="I59" s="3">
        <v>55.5</v>
      </c>
      <c r="J59" s="3"/>
      <c r="K59" s="3">
        <v>33.200000000000003</v>
      </c>
      <c r="L59" s="3"/>
      <c r="M59" s="3">
        <v>149.5</v>
      </c>
      <c r="N59" s="3">
        <v>44.2</v>
      </c>
      <c r="O59" s="1">
        <v>1</v>
      </c>
      <c r="P59" s="1">
        <v>0</v>
      </c>
      <c r="Q59" s="1">
        <v>0</v>
      </c>
      <c r="R59" s="1">
        <v>0</v>
      </c>
      <c r="S59" s="2" t="s">
        <v>21</v>
      </c>
      <c r="T59" s="1">
        <v>0</v>
      </c>
      <c r="U59" s="1">
        <v>0</v>
      </c>
      <c r="V59" s="1">
        <v>49.863199999999999</v>
      </c>
      <c r="W59" s="1">
        <f t="shared" si="2"/>
        <v>3.9092832557391515</v>
      </c>
      <c r="X59" s="1">
        <f t="shared" si="3"/>
        <v>12.720052190453913</v>
      </c>
      <c r="Y59" s="1">
        <f t="shared" si="4"/>
        <v>12.620192856606957</v>
      </c>
      <c r="Z59" s="1">
        <f t="shared" si="5"/>
        <v>10.418657645414777</v>
      </c>
      <c r="AA59" s="1">
        <f t="shared" si="6"/>
        <v>10.318798530596066</v>
      </c>
      <c r="AB59" s="1">
        <f t="shared" si="7"/>
        <v>3.0633909220278057</v>
      </c>
      <c r="AC59" s="1">
        <f t="shared" si="8"/>
        <v>4.0163830207523885</v>
      </c>
      <c r="AD59" s="1">
        <f t="shared" si="9"/>
        <v>3.5025498759224432</v>
      </c>
      <c r="AE59" s="1">
        <f t="shared" si="10"/>
        <v>5.0072963928307415</v>
      </c>
      <c r="AF59" s="1">
        <f t="shared" si="11"/>
        <v>3.7887247890836524</v>
      </c>
      <c r="AG59" s="1">
        <v>1.46</v>
      </c>
      <c r="AH59" s="1">
        <v>31.7</v>
      </c>
      <c r="AI59" s="1">
        <v>19.2</v>
      </c>
      <c r="AJ59" s="1">
        <v>85.5</v>
      </c>
      <c r="AK59" s="1">
        <f t="shared" si="12"/>
        <v>0.37843643572024505</v>
      </c>
      <c r="AL59" s="1">
        <f t="shared" si="13"/>
        <v>3.4563166808832348</v>
      </c>
      <c r="AM59" s="1">
        <f t="shared" si="14"/>
        <v>2.954910279033736</v>
      </c>
      <c r="AN59" s="1">
        <f t="shared" si="15"/>
        <v>4.4485163759427149</v>
      </c>
    </row>
    <row r="60" spans="1:40" x14ac:dyDescent="0.2">
      <c r="A60" s="2" t="s">
        <v>26</v>
      </c>
      <c r="B60" s="2" t="s">
        <v>22</v>
      </c>
      <c r="C60" s="3">
        <v>338759.7</v>
      </c>
      <c r="D60" s="3">
        <v>306285.7</v>
      </c>
      <c r="E60" s="3">
        <v>33857.690999999999</v>
      </c>
      <c r="F60" s="3">
        <v>30612.042000000001</v>
      </c>
      <c r="G60" s="3">
        <v>21.6</v>
      </c>
      <c r="H60" s="3"/>
      <c r="I60" s="3">
        <v>55.8</v>
      </c>
      <c r="J60" s="3"/>
      <c r="K60" s="3">
        <v>33.700000000000003</v>
      </c>
      <c r="L60" s="3"/>
      <c r="M60" s="3">
        <v>152.6</v>
      </c>
      <c r="N60" s="3">
        <v>44.4</v>
      </c>
      <c r="O60" s="1">
        <v>1</v>
      </c>
      <c r="P60" s="1">
        <v>0</v>
      </c>
      <c r="Q60" s="1">
        <v>0</v>
      </c>
      <c r="R60" s="1">
        <v>0</v>
      </c>
      <c r="S60" s="2" t="s">
        <v>22</v>
      </c>
      <c r="T60" s="1">
        <v>0</v>
      </c>
      <c r="U60" s="1">
        <v>0</v>
      </c>
      <c r="V60" s="1">
        <v>49.899692000000002</v>
      </c>
      <c r="W60" s="1">
        <f t="shared" si="2"/>
        <v>3.9100148303937345</v>
      </c>
      <c r="X60" s="1">
        <f t="shared" si="3"/>
        <v>12.73304628545243</v>
      </c>
      <c r="Y60" s="1">
        <f t="shared" si="4"/>
        <v>12.632273605475724</v>
      </c>
      <c r="Z60" s="1">
        <f t="shared" si="5"/>
        <v>10.429921460804318</v>
      </c>
      <c r="AA60" s="1">
        <f t="shared" si="6"/>
        <v>10.329148739939846</v>
      </c>
      <c r="AB60" s="1">
        <f t="shared" si="7"/>
        <v>3.0726933146901194</v>
      </c>
      <c r="AC60" s="1">
        <f t="shared" si="8"/>
        <v>4.0217738693872649</v>
      </c>
      <c r="AD60" s="1">
        <f t="shared" si="9"/>
        <v>3.5174978373583161</v>
      </c>
      <c r="AE60" s="1">
        <f t="shared" si="10"/>
        <v>5.0278201188503564</v>
      </c>
      <c r="AF60" s="1">
        <f t="shared" si="11"/>
        <v>3.7932394694381792</v>
      </c>
      <c r="AG60" s="1">
        <v>1.44</v>
      </c>
      <c r="AH60" s="1">
        <v>31.8</v>
      </c>
      <c r="AI60" s="1">
        <v>18.899999999999999</v>
      </c>
      <c r="AJ60" s="1">
        <v>85.1</v>
      </c>
      <c r="AK60" s="1">
        <f t="shared" si="12"/>
        <v>0.36464311358790924</v>
      </c>
      <c r="AL60" s="1">
        <f t="shared" si="13"/>
        <v>3.459466289786131</v>
      </c>
      <c r="AM60" s="1">
        <f t="shared" si="14"/>
        <v>2.9391619220655967</v>
      </c>
      <c r="AN60" s="1">
        <f t="shared" si="15"/>
        <v>4.4438270355793286</v>
      </c>
    </row>
    <row r="61" spans="1:40" x14ac:dyDescent="0.2">
      <c r="A61" s="2" t="s">
        <v>26</v>
      </c>
      <c r="B61" s="2" t="s">
        <v>23</v>
      </c>
      <c r="C61" s="3">
        <v>342807.6</v>
      </c>
      <c r="D61" s="3">
        <v>309283.5</v>
      </c>
      <c r="E61" s="3">
        <v>34233.171000000002</v>
      </c>
      <c r="F61" s="3">
        <v>30885.422999999999</v>
      </c>
      <c r="G61" s="3">
        <v>21.9</v>
      </c>
      <c r="H61" s="4">
        <f>(G61-G47)/G47</f>
        <v>0.20329670329670327</v>
      </c>
      <c r="I61" s="3">
        <v>56.2</v>
      </c>
      <c r="J61" s="4">
        <f>(I61-I47)/I47</f>
        <v>0.2270742358078604</v>
      </c>
      <c r="K61" s="3">
        <v>34.200000000000003</v>
      </c>
      <c r="L61" s="4">
        <f>(K61-K47)/K47</f>
        <v>0.28571428571428575</v>
      </c>
      <c r="M61" s="3">
        <v>155.69999999999999</v>
      </c>
      <c r="N61" s="3">
        <v>44.6</v>
      </c>
      <c r="O61" s="1">
        <v>1</v>
      </c>
      <c r="P61" s="1">
        <v>0</v>
      </c>
      <c r="Q61" s="1">
        <v>0</v>
      </c>
      <c r="R61" s="1">
        <v>0</v>
      </c>
      <c r="S61" s="2" t="s">
        <v>23</v>
      </c>
      <c r="T61" s="1">
        <v>0</v>
      </c>
      <c r="U61" s="1">
        <v>0</v>
      </c>
      <c r="V61" s="1">
        <v>50.637334000000003</v>
      </c>
      <c r="W61" s="1">
        <f t="shared" si="2"/>
        <v>3.9246891303205227</v>
      </c>
      <c r="X61" s="1">
        <f t="shared" si="3"/>
        <v>12.744924635821731</v>
      </c>
      <c r="Y61" s="1">
        <f t="shared" si="4"/>
        <v>12.642013610984437</v>
      </c>
      <c r="Z61" s="1">
        <f t="shared" si="5"/>
        <v>10.440950365270403</v>
      </c>
      <c r="AA61" s="1">
        <f t="shared" si="6"/>
        <v>10.338039604005127</v>
      </c>
      <c r="AB61" s="1">
        <f t="shared" si="7"/>
        <v>3.0864866368224551</v>
      </c>
      <c r="AC61" s="1">
        <f t="shared" si="8"/>
        <v>4.0289167568996458</v>
      </c>
      <c r="AD61" s="1">
        <f t="shared" si="9"/>
        <v>3.5322256440685598</v>
      </c>
      <c r="AE61" s="1">
        <f t="shared" si="10"/>
        <v>5.0479310788399525</v>
      </c>
      <c r="AF61" s="1">
        <f t="shared" si="11"/>
        <v>3.7977338590260183</v>
      </c>
      <c r="AG61" s="1">
        <v>1.42</v>
      </c>
      <c r="AH61" s="1">
        <v>31.9</v>
      </c>
      <c r="AI61" s="1">
        <v>19.3</v>
      </c>
      <c r="AJ61" s="1">
        <v>85.5</v>
      </c>
      <c r="AK61" s="1">
        <f t="shared" si="12"/>
        <v>0.35065687161316933</v>
      </c>
      <c r="AL61" s="1">
        <f t="shared" si="13"/>
        <v>3.4626060097907989</v>
      </c>
      <c r="AM61" s="1">
        <f t="shared" si="14"/>
        <v>2.9601050959108397</v>
      </c>
      <c r="AN61" s="1">
        <f t="shared" si="15"/>
        <v>4.4485163759427149</v>
      </c>
    </row>
    <row r="62" spans="1:40" x14ac:dyDescent="0.2">
      <c r="A62" s="2" t="s">
        <v>27</v>
      </c>
      <c r="B62" s="2" t="s">
        <v>9</v>
      </c>
      <c r="C62" s="3">
        <v>33786.5</v>
      </c>
      <c r="D62" s="3">
        <v>30588.6</v>
      </c>
      <c r="E62" s="3">
        <v>35783.178999999996</v>
      </c>
      <c r="F62" s="3">
        <v>32396.358</v>
      </c>
      <c r="G62" s="3">
        <v>17</v>
      </c>
      <c r="H62" s="3"/>
      <c r="I62" s="3">
        <v>49.4</v>
      </c>
      <c r="J62" s="3"/>
      <c r="K62" s="3">
        <v>25.4</v>
      </c>
      <c r="L62" s="3"/>
      <c r="M62" s="3">
        <v>105.8</v>
      </c>
      <c r="N62" s="3">
        <v>40.6</v>
      </c>
      <c r="O62" s="1">
        <v>1</v>
      </c>
      <c r="P62" s="1">
        <v>0</v>
      </c>
      <c r="Q62" s="1">
        <v>0</v>
      </c>
      <c r="R62" s="1">
        <v>1</v>
      </c>
      <c r="S62" s="2" t="s">
        <v>9</v>
      </c>
      <c r="T62" s="1">
        <v>0</v>
      </c>
      <c r="U62" s="1">
        <v>0</v>
      </c>
      <c r="V62" s="1">
        <v>54.346271000000002</v>
      </c>
      <c r="W62" s="1">
        <f t="shared" si="2"/>
        <v>3.9953760003578203</v>
      </c>
      <c r="X62" s="1">
        <f t="shared" si="3"/>
        <v>10.427816593402353</v>
      </c>
      <c r="Y62" s="1">
        <f t="shared" si="4"/>
        <v>10.328382669507238</v>
      </c>
      <c r="Z62" s="1">
        <f t="shared" si="5"/>
        <v>10.485233201634641</v>
      </c>
      <c r="AA62" s="1">
        <f t="shared" si="6"/>
        <v>10.385801288054827</v>
      </c>
      <c r="AB62" s="1">
        <f t="shared" si="7"/>
        <v>2.8332133440562162</v>
      </c>
      <c r="AC62" s="1">
        <f t="shared" si="8"/>
        <v>3.8999504241938769</v>
      </c>
      <c r="AD62" s="1">
        <f t="shared" si="9"/>
        <v>3.2347491740244907</v>
      </c>
      <c r="AE62" s="1">
        <f t="shared" si="10"/>
        <v>4.6615505194241988</v>
      </c>
      <c r="AF62" s="1">
        <f t="shared" si="11"/>
        <v>3.7037680666076871</v>
      </c>
      <c r="AG62" s="1">
        <v>1.45</v>
      </c>
      <c r="AH62" s="1">
        <v>30.8</v>
      </c>
      <c r="AI62" s="1">
        <v>17.3</v>
      </c>
      <c r="AJ62" s="1">
        <v>84.4</v>
      </c>
      <c r="AK62" s="1">
        <f t="shared" si="12"/>
        <v>0.37156355643248301</v>
      </c>
      <c r="AL62" s="1">
        <f t="shared" si="13"/>
        <v>3.427514689979529</v>
      </c>
      <c r="AM62" s="1">
        <f t="shared" si="14"/>
        <v>2.8507065015037334</v>
      </c>
      <c r="AN62" s="1">
        <f t="shared" si="15"/>
        <v>4.4355674016019115</v>
      </c>
    </row>
    <row r="63" spans="1:40" x14ac:dyDescent="0.2">
      <c r="A63" s="2" t="s">
        <v>27</v>
      </c>
      <c r="B63" s="2" t="s">
        <v>10</v>
      </c>
      <c r="C63" s="3">
        <v>33993.5</v>
      </c>
      <c r="D63" s="3">
        <v>30748.3</v>
      </c>
      <c r="E63" s="3">
        <v>35643.824999999997</v>
      </c>
      <c r="F63" s="3">
        <v>32241.061000000002</v>
      </c>
      <c r="G63" s="3">
        <v>17.2</v>
      </c>
      <c r="H63" s="3"/>
      <c r="I63" s="3">
        <v>49.9</v>
      </c>
      <c r="J63" s="3"/>
      <c r="K63" s="3">
        <v>25.7</v>
      </c>
      <c r="L63" s="3"/>
      <c r="M63" s="3">
        <v>106.5</v>
      </c>
      <c r="N63" s="3">
        <v>40.799999999999997</v>
      </c>
      <c r="O63" s="1">
        <v>1</v>
      </c>
      <c r="P63" s="1">
        <v>0</v>
      </c>
      <c r="Q63" s="1">
        <v>0</v>
      </c>
      <c r="R63" s="1">
        <v>1</v>
      </c>
      <c r="S63" s="2" t="s">
        <v>10</v>
      </c>
      <c r="T63" s="1">
        <v>0</v>
      </c>
      <c r="U63" s="1">
        <v>0</v>
      </c>
      <c r="V63" s="1">
        <v>54.788214000000004</v>
      </c>
      <c r="W63" s="1">
        <f t="shared" si="2"/>
        <v>4.0034750978297566</v>
      </c>
      <c r="X63" s="1">
        <f t="shared" si="3"/>
        <v>10.433924608851159</v>
      </c>
      <c r="Y63" s="1">
        <f t="shared" si="4"/>
        <v>10.333589987153571</v>
      </c>
      <c r="Z63" s="1">
        <f t="shared" si="5"/>
        <v>10.481331199058342</v>
      </c>
      <c r="AA63" s="1">
        <f t="shared" si="6"/>
        <v>10.380996105508341</v>
      </c>
      <c r="AB63" s="1">
        <f t="shared" si="7"/>
        <v>2.8449093838194073</v>
      </c>
      <c r="AC63" s="1">
        <f t="shared" si="8"/>
        <v>3.9100210027574729</v>
      </c>
      <c r="AD63" s="1">
        <f t="shared" si="9"/>
        <v>3.2464909919011742</v>
      </c>
      <c r="AE63" s="1">
        <f t="shared" si="10"/>
        <v>4.6681449851494801</v>
      </c>
      <c r="AF63" s="1">
        <f t="shared" si="11"/>
        <v>3.708682081410116</v>
      </c>
      <c r="AG63" s="1">
        <v>1.46</v>
      </c>
      <c r="AH63" s="1">
        <v>31</v>
      </c>
      <c r="AI63" s="1">
        <v>17</v>
      </c>
      <c r="AJ63" s="1">
        <v>83.9</v>
      </c>
      <c r="AK63" s="1">
        <f t="shared" si="12"/>
        <v>0.37843643572024505</v>
      </c>
      <c r="AL63" s="1">
        <f t="shared" si="13"/>
        <v>3.4339872044851463</v>
      </c>
      <c r="AM63" s="1">
        <f t="shared" si="14"/>
        <v>2.8332133440562162</v>
      </c>
      <c r="AN63" s="1">
        <f t="shared" si="15"/>
        <v>4.4296256134731609</v>
      </c>
    </row>
    <row r="64" spans="1:40" x14ac:dyDescent="0.2">
      <c r="A64" s="2" t="s">
        <v>27</v>
      </c>
      <c r="B64" s="2" t="s">
        <v>11</v>
      </c>
      <c r="C64" s="3">
        <v>34670</v>
      </c>
      <c r="D64" s="3">
        <v>31367.5</v>
      </c>
      <c r="E64" s="3">
        <v>35946.086000000003</v>
      </c>
      <c r="F64" s="3">
        <v>32521.983</v>
      </c>
      <c r="G64" s="3">
        <v>17.3</v>
      </c>
      <c r="H64" s="3"/>
      <c r="I64" s="3">
        <v>50.2</v>
      </c>
      <c r="J64" s="3"/>
      <c r="K64" s="3">
        <v>26</v>
      </c>
      <c r="L64" s="3"/>
      <c r="M64" s="3">
        <v>107.3</v>
      </c>
      <c r="N64" s="3">
        <v>40.9</v>
      </c>
      <c r="O64" s="1">
        <v>1</v>
      </c>
      <c r="P64" s="1">
        <v>0</v>
      </c>
      <c r="Q64" s="1">
        <v>0</v>
      </c>
      <c r="R64" s="1">
        <v>1</v>
      </c>
      <c r="S64" s="2" t="s">
        <v>11</v>
      </c>
      <c r="T64" s="1">
        <v>0</v>
      </c>
      <c r="U64" s="1">
        <v>0</v>
      </c>
      <c r="V64" s="1">
        <v>54.888337999999997</v>
      </c>
      <c r="W64" s="1">
        <f t="shared" si="2"/>
        <v>4.0053009033640912</v>
      </c>
      <c r="X64" s="1">
        <f t="shared" si="3"/>
        <v>10.453630038679069</v>
      </c>
      <c r="Y64" s="1">
        <f t="shared" si="4"/>
        <v>10.353527604033856</v>
      </c>
      <c r="Z64" s="1">
        <f t="shared" si="5"/>
        <v>10.489775483786723</v>
      </c>
      <c r="AA64" s="1">
        <f t="shared" si="6"/>
        <v>10.389671539662451</v>
      </c>
      <c r="AB64" s="1">
        <f t="shared" si="7"/>
        <v>2.8507065015037334</v>
      </c>
      <c r="AC64" s="1">
        <f t="shared" si="8"/>
        <v>3.9160150266976834</v>
      </c>
      <c r="AD64" s="1">
        <f t="shared" si="9"/>
        <v>3.2580965380214821</v>
      </c>
      <c r="AE64" s="1">
        <f t="shared" si="10"/>
        <v>4.6756286496366526</v>
      </c>
      <c r="AF64" s="1">
        <f t="shared" si="11"/>
        <v>3.7111300630487558</v>
      </c>
      <c r="AG64" s="1">
        <v>1.55</v>
      </c>
      <c r="AH64" s="1">
        <v>31</v>
      </c>
      <c r="AI64" s="1">
        <v>17.399999999999999</v>
      </c>
      <c r="AJ64" s="1">
        <v>84.4</v>
      </c>
      <c r="AK64" s="1">
        <f t="shared" si="12"/>
        <v>0.43825493093115531</v>
      </c>
      <c r="AL64" s="1">
        <f t="shared" si="13"/>
        <v>3.4339872044851463</v>
      </c>
      <c r="AM64" s="1">
        <f t="shared" si="14"/>
        <v>2.8564702062204832</v>
      </c>
      <c r="AN64" s="1">
        <f t="shared" si="15"/>
        <v>4.4355674016019115</v>
      </c>
    </row>
    <row r="65" spans="1:40" x14ac:dyDescent="0.2">
      <c r="A65" s="2" t="s">
        <v>27</v>
      </c>
      <c r="B65" s="2" t="s">
        <v>12</v>
      </c>
      <c r="C65" s="3">
        <v>34861.199999999997</v>
      </c>
      <c r="D65" s="3">
        <v>31509.599999999999</v>
      </c>
      <c r="E65" s="3">
        <v>35744.125999999997</v>
      </c>
      <c r="F65" s="3">
        <v>32307.61</v>
      </c>
      <c r="G65" s="3">
        <v>17.5</v>
      </c>
      <c r="H65" s="3"/>
      <c r="I65" s="3">
        <v>50.8</v>
      </c>
      <c r="J65" s="3"/>
      <c r="K65" s="3">
        <v>26.4</v>
      </c>
      <c r="L65" s="3"/>
      <c r="M65" s="3">
        <v>108.2</v>
      </c>
      <c r="N65" s="3">
        <v>41.1</v>
      </c>
      <c r="O65" s="1">
        <v>1</v>
      </c>
      <c r="P65" s="1">
        <v>0</v>
      </c>
      <c r="Q65" s="1">
        <v>0</v>
      </c>
      <c r="R65" s="1">
        <v>1</v>
      </c>
      <c r="S65" s="2" t="s">
        <v>12</v>
      </c>
      <c r="T65" s="1">
        <v>0</v>
      </c>
      <c r="U65" s="1">
        <v>0</v>
      </c>
      <c r="V65" s="1">
        <v>54.441336999999997</v>
      </c>
      <c r="W65" s="1">
        <f t="shared" si="2"/>
        <v>3.9971237366293799</v>
      </c>
      <c r="X65" s="1">
        <f t="shared" si="3"/>
        <v>10.459129741889457</v>
      </c>
      <c r="Y65" s="1">
        <f t="shared" si="4"/>
        <v>10.358047540288011</v>
      </c>
      <c r="Z65" s="1">
        <f t="shared" si="5"/>
        <v>10.484141226929859</v>
      </c>
      <c r="AA65" s="1">
        <f t="shared" si="6"/>
        <v>10.383058085175721</v>
      </c>
      <c r="AB65" s="1">
        <f t="shared" si="7"/>
        <v>2.8622008809294686</v>
      </c>
      <c r="AC65" s="1">
        <f t="shared" si="8"/>
        <v>3.9278963545844361</v>
      </c>
      <c r="AD65" s="1">
        <f t="shared" si="9"/>
        <v>3.2733640101522705</v>
      </c>
      <c r="AE65" s="1">
        <f t="shared" si="10"/>
        <v>4.6839813664123815</v>
      </c>
      <c r="AF65" s="1">
        <f t="shared" si="11"/>
        <v>3.7160081215021892</v>
      </c>
      <c r="AG65" s="1">
        <v>1.55</v>
      </c>
      <c r="AH65" s="1">
        <v>31</v>
      </c>
      <c r="AI65" s="1">
        <v>17.899999999999999</v>
      </c>
      <c r="AJ65" s="1">
        <v>84.4</v>
      </c>
      <c r="AK65" s="1">
        <f t="shared" si="12"/>
        <v>0.43825493093115531</v>
      </c>
      <c r="AL65" s="1">
        <f t="shared" si="13"/>
        <v>3.4339872044851463</v>
      </c>
      <c r="AM65" s="1">
        <f t="shared" si="14"/>
        <v>2.884800712846709</v>
      </c>
      <c r="AN65" s="1">
        <f t="shared" si="15"/>
        <v>4.4355674016019115</v>
      </c>
    </row>
    <row r="66" spans="1:40" x14ac:dyDescent="0.2">
      <c r="A66" s="2" t="s">
        <v>27</v>
      </c>
      <c r="B66" s="2" t="s">
        <v>13</v>
      </c>
      <c r="C66" s="3">
        <v>35834.9</v>
      </c>
      <c r="D66" s="3">
        <v>32374.5</v>
      </c>
      <c r="E66" s="3">
        <v>36362.154999999999</v>
      </c>
      <c r="F66" s="3">
        <v>32850.881999999998</v>
      </c>
      <c r="G66" s="3">
        <v>17.7</v>
      </c>
      <c r="H66" s="3"/>
      <c r="I66" s="3">
        <v>51.4</v>
      </c>
      <c r="J66" s="3"/>
      <c r="K66" s="3">
        <v>26.9</v>
      </c>
      <c r="L66" s="3"/>
      <c r="M66" s="3">
        <v>109.5</v>
      </c>
      <c r="N66" s="3">
        <v>41.2</v>
      </c>
      <c r="O66" s="1">
        <v>1</v>
      </c>
      <c r="P66" s="1">
        <v>0</v>
      </c>
      <c r="Q66" s="1">
        <v>0</v>
      </c>
      <c r="R66" s="1">
        <v>1</v>
      </c>
      <c r="S66" s="2" t="s">
        <v>13</v>
      </c>
      <c r="T66" s="1">
        <v>0</v>
      </c>
      <c r="U66" s="1">
        <v>0</v>
      </c>
      <c r="V66" s="1">
        <v>54.686129000000001</v>
      </c>
      <c r="W66" s="1">
        <f t="shared" si="2"/>
        <v>4.0016100940892967</v>
      </c>
      <c r="X66" s="1">
        <f t="shared" si="3"/>
        <v>10.486677557856245</v>
      </c>
      <c r="Y66" s="1">
        <f t="shared" si="4"/>
        <v>10.385126354867134</v>
      </c>
      <c r="Z66" s="1">
        <f t="shared" si="5"/>
        <v>10.501283814961955</v>
      </c>
      <c r="AA66" s="1">
        <f t="shared" si="6"/>
        <v>10.399733872867388</v>
      </c>
      <c r="AB66" s="1">
        <f t="shared" si="7"/>
        <v>2.8735646395797834</v>
      </c>
      <c r="AC66" s="1">
        <f t="shared" si="8"/>
        <v>3.9396381724611196</v>
      </c>
      <c r="AD66" s="1">
        <f t="shared" si="9"/>
        <v>3.2921262866077932</v>
      </c>
      <c r="AE66" s="1">
        <f t="shared" si="10"/>
        <v>4.6959245492565556</v>
      </c>
      <c r="AF66" s="1">
        <f t="shared" si="11"/>
        <v>3.7184382563554808</v>
      </c>
      <c r="AG66" s="1">
        <v>1.55</v>
      </c>
      <c r="AH66" s="1">
        <v>31.1</v>
      </c>
      <c r="AI66" s="1">
        <v>17.899999999999999</v>
      </c>
      <c r="AJ66" s="1">
        <v>84.6</v>
      </c>
      <c r="AK66" s="1">
        <f t="shared" si="12"/>
        <v>0.43825493093115531</v>
      </c>
      <c r="AL66" s="1">
        <f t="shared" si="13"/>
        <v>3.4372078191851885</v>
      </c>
      <c r="AM66" s="1">
        <f t="shared" si="14"/>
        <v>2.884800712846709</v>
      </c>
      <c r="AN66" s="1">
        <f t="shared" si="15"/>
        <v>4.4379342666121779</v>
      </c>
    </row>
    <row r="67" spans="1:40" x14ac:dyDescent="0.2">
      <c r="A67" s="2" t="s">
        <v>27</v>
      </c>
      <c r="B67" s="2" t="s">
        <v>14</v>
      </c>
      <c r="C67" s="3">
        <v>36583.199999999997</v>
      </c>
      <c r="D67" s="3">
        <v>33082.6</v>
      </c>
      <c r="E67" s="3">
        <v>36704.300000000003</v>
      </c>
      <c r="F67" s="3">
        <v>33192.171999999999</v>
      </c>
      <c r="G67" s="3">
        <v>18.100000000000001</v>
      </c>
      <c r="H67" s="3"/>
      <c r="I67" s="3">
        <v>52.2</v>
      </c>
      <c r="J67" s="3"/>
      <c r="K67" s="3">
        <v>27.5</v>
      </c>
      <c r="L67" s="3"/>
      <c r="M67" s="3">
        <v>111.5</v>
      </c>
      <c r="N67" s="3">
        <v>41.4</v>
      </c>
      <c r="O67" s="1">
        <v>1</v>
      </c>
      <c r="P67" s="1">
        <v>0</v>
      </c>
      <c r="Q67" s="1">
        <v>0</v>
      </c>
      <c r="R67" s="1">
        <v>1</v>
      </c>
      <c r="S67" s="2" t="s">
        <v>14</v>
      </c>
      <c r="T67" s="1">
        <v>1</v>
      </c>
      <c r="U67" s="1">
        <v>0</v>
      </c>
      <c r="V67" s="1">
        <v>54.807594000000002</v>
      </c>
      <c r="W67" s="1">
        <f t="shared" ref="W67:W130" si="16">LN(V67)</f>
        <v>4.0038287609954493</v>
      </c>
      <c r="X67" s="1">
        <f t="shared" ref="X67:X130" si="17">LN(C67)</f>
        <v>10.507344397615741</v>
      </c>
      <c r="Y67" s="1">
        <f t="shared" ref="Y67:Y130" si="18">LN(D67)</f>
        <v>10.406762743388802</v>
      </c>
      <c r="Z67" s="1">
        <f t="shared" ref="Z67:Z130" si="19">LN(E67)</f>
        <v>10.510649193391771</v>
      </c>
      <c r="AA67" s="1">
        <f t="shared" ref="AA67:AA130" si="20">LN(F67)</f>
        <v>10.410069343970838</v>
      </c>
      <c r="AB67" s="1">
        <f t="shared" ref="AB67:AB130" si="21">LN(G67)</f>
        <v>2.8959119382717802</v>
      </c>
      <c r="AC67" s="1">
        <f t="shared" ref="AC67:AC130" si="22">LN(I67)</f>
        <v>3.9550824948885932</v>
      </c>
      <c r="AD67" s="1">
        <f t="shared" ref="AD67:AD130" si="23">LN(K67)</f>
        <v>3.3141860046725258</v>
      </c>
      <c r="AE67" s="1">
        <f t="shared" ref="AE67:AE130" si="24">LN(M67)</f>
        <v>4.7140245909001735</v>
      </c>
      <c r="AF67" s="1">
        <f t="shared" ref="AF67:AF130" si="25">LN(N67)</f>
        <v>3.7232808808312687</v>
      </c>
      <c r="AG67" s="1">
        <v>1.57</v>
      </c>
      <c r="AH67" s="1">
        <v>31.1</v>
      </c>
      <c r="AI67" s="1">
        <v>18.3</v>
      </c>
      <c r="AJ67" s="1">
        <v>84.9</v>
      </c>
      <c r="AK67" s="1">
        <f t="shared" ref="AK67:AK130" si="26">LN(AG67)</f>
        <v>0.45107561936021673</v>
      </c>
      <c r="AL67" s="1">
        <f t="shared" ref="AL67:AL130" si="27">LN(AH67)</f>
        <v>3.4372078191851885</v>
      </c>
      <c r="AM67" s="1">
        <f t="shared" ref="AM67:AM130" si="28">LN(AI67)</f>
        <v>2.9069010598473755</v>
      </c>
      <c r="AN67" s="1">
        <f t="shared" ref="AN67:AN130" si="29">LN(AJ67)</f>
        <v>4.4414740933173018</v>
      </c>
    </row>
    <row r="68" spans="1:40" x14ac:dyDescent="0.2">
      <c r="A68" s="2" t="s">
        <v>27</v>
      </c>
      <c r="B68" s="2" t="s">
        <v>15</v>
      </c>
      <c r="C68" s="3">
        <v>36396.400000000001</v>
      </c>
      <c r="D68" s="3">
        <v>32985.699999999997</v>
      </c>
      <c r="E68" s="3">
        <v>36093.207999999999</v>
      </c>
      <c r="F68" s="3">
        <v>32710.941999999999</v>
      </c>
      <c r="G68" s="3">
        <v>18.3</v>
      </c>
      <c r="H68" s="3"/>
      <c r="I68" s="3">
        <v>52.5</v>
      </c>
      <c r="J68" s="3"/>
      <c r="K68" s="3">
        <v>27.9</v>
      </c>
      <c r="L68" s="3"/>
      <c r="M68" s="3">
        <v>113.2</v>
      </c>
      <c r="N68" s="3">
        <v>41.5</v>
      </c>
      <c r="O68" s="1">
        <v>1</v>
      </c>
      <c r="P68" s="1">
        <v>0</v>
      </c>
      <c r="Q68" s="1">
        <v>0</v>
      </c>
      <c r="R68" s="1">
        <v>1</v>
      </c>
      <c r="S68" s="2" t="s">
        <v>15</v>
      </c>
      <c r="T68" s="1">
        <v>1</v>
      </c>
      <c r="U68" s="1">
        <v>0</v>
      </c>
      <c r="V68" s="1">
        <v>55.227395999999999</v>
      </c>
      <c r="W68" s="1">
        <f t="shared" si="16"/>
        <v>4.0114591345126076</v>
      </c>
      <c r="X68" s="1">
        <f t="shared" si="17"/>
        <v>10.502225147634896</v>
      </c>
      <c r="Y68" s="1">
        <f t="shared" si="18"/>
        <v>10.403829413199263</v>
      </c>
      <c r="Z68" s="1">
        <f t="shared" si="19"/>
        <v>10.493859982575341</v>
      </c>
      <c r="AA68" s="1">
        <f t="shared" si="20"/>
        <v>10.395464918650319</v>
      </c>
      <c r="AB68" s="1">
        <f t="shared" si="21"/>
        <v>2.9069010598473755</v>
      </c>
      <c r="AC68" s="1">
        <f t="shared" si="22"/>
        <v>3.9608131695975781</v>
      </c>
      <c r="AD68" s="1">
        <f t="shared" si="23"/>
        <v>3.3286266888273199</v>
      </c>
      <c r="AE68" s="1">
        <f t="shared" si="24"/>
        <v>4.7291561657690826</v>
      </c>
      <c r="AF68" s="1">
        <f t="shared" si="25"/>
        <v>3.7256934272366524</v>
      </c>
      <c r="AG68" s="1">
        <v>1.62</v>
      </c>
      <c r="AH68" s="1">
        <v>31.1</v>
      </c>
      <c r="AI68" s="1">
        <v>18.2</v>
      </c>
      <c r="AJ68" s="1">
        <v>85.1</v>
      </c>
      <c r="AK68" s="1">
        <f t="shared" si="26"/>
        <v>0.48242614924429278</v>
      </c>
      <c r="AL68" s="1">
        <f t="shared" si="27"/>
        <v>3.4372078191851885</v>
      </c>
      <c r="AM68" s="1">
        <f t="shared" si="28"/>
        <v>2.9014215940827497</v>
      </c>
      <c r="AN68" s="1">
        <f t="shared" si="29"/>
        <v>4.4438270355793286</v>
      </c>
    </row>
    <row r="69" spans="1:40" x14ac:dyDescent="0.2">
      <c r="A69" s="2" t="s">
        <v>27</v>
      </c>
      <c r="B69" s="2" t="s">
        <v>16</v>
      </c>
      <c r="C69" s="3">
        <v>35431.800000000003</v>
      </c>
      <c r="D69" s="3">
        <v>32102.7</v>
      </c>
      <c r="E69" s="3">
        <v>34801.837</v>
      </c>
      <c r="F69" s="3">
        <v>31531.931</v>
      </c>
      <c r="G69" s="3">
        <v>18.5</v>
      </c>
      <c r="H69" s="3"/>
      <c r="I69" s="3">
        <v>53.1</v>
      </c>
      <c r="J69" s="3"/>
      <c r="K69" s="3">
        <v>28.4</v>
      </c>
      <c r="L69" s="3"/>
      <c r="M69" s="3">
        <v>114.8</v>
      </c>
      <c r="N69" s="3">
        <v>41.7</v>
      </c>
      <c r="O69" s="1">
        <v>1</v>
      </c>
      <c r="P69" s="1">
        <v>0</v>
      </c>
      <c r="Q69" s="1">
        <v>0</v>
      </c>
      <c r="R69" s="1">
        <v>1</v>
      </c>
      <c r="S69" s="2" t="s">
        <v>16</v>
      </c>
      <c r="T69" s="1">
        <v>1</v>
      </c>
      <c r="U69" s="1">
        <v>0</v>
      </c>
      <c r="V69" s="1">
        <v>54.979897999999999</v>
      </c>
      <c r="W69" s="1">
        <f t="shared" si="16"/>
        <v>4.0069676275152988</v>
      </c>
      <c r="X69" s="1">
        <f t="shared" si="17"/>
        <v>10.475365000972067</v>
      </c>
      <c r="Y69" s="1">
        <f t="shared" si="18"/>
        <v>10.376695417730412</v>
      </c>
      <c r="Z69" s="1">
        <f t="shared" si="19"/>
        <v>10.457425451725683</v>
      </c>
      <c r="AA69" s="1">
        <f t="shared" si="20"/>
        <v>10.358755993924202</v>
      </c>
      <c r="AB69" s="1">
        <f t="shared" si="21"/>
        <v>2.917770732084279</v>
      </c>
      <c r="AC69" s="1">
        <f t="shared" si="22"/>
        <v>3.9721769282478934</v>
      </c>
      <c r="AD69" s="1">
        <f t="shared" si="23"/>
        <v>3.3463891451671604</v>
      </c>
      <c r="AE69" s="1">
        <f t="shared" si="24"/>
        <v>4.7431914838854663</v>
      </c>
      <c r="AF69" s="1">
        <f t="shared" si="25"/>
        <v>3.730501128804756</v>
      </c>
      <c r="AG69" s="1">
        <v>1.59</v>
      </c>
      <c r="AH69" s="1">
        <v>31.2</v>
      </c>
      <c r="AI69" s="1">
        <v>18.5</v>
      </c>
      <c r="AJ69" s="1">
        <v>85.3</v>
      </c>
      <c r="AK69" s="1">
        <f t="shared" si="26"/>
        <v>0.46373401623214022</v>
      </c>
      <c r="AL69" s="1">
        <f t="shared" si="27"/>
        <v>3.4404180948154366</v>
      </c>
      <c r="AM69" s="1">
        <f t="shared" si="28"/>
        <v>2.917770732084279</v>
      </c>
      <c r="AN69" s="1">
        <f t="shared" si="29"/>
        <v>4.4461744544976334</v>
      </c>
    </row>
    <row r="70" spans="1:40" x14ac:dyDescent="0.2">
      <c r="A70" s="2" t="s">
        <v>27</v>
      </c>
      <c r="B70" s="2" t="s">
        <v>17</v>
      </c>
      <c r="C70" s="3">
        <v>36399.800000000003</v>
      </c>
      <c r="D70" s="3">
        <v>32996.800000000003</v>
      </c>
      <c r="E70" s="3">
        <v>35470.512000000002</v>
      </c>
      <c r="F70" s="3">
        <v>32154.400000000001</v>
      </c>
      <c r="G70" s="3">
        <v>18.7</v>
      </c>
      <c r="H70" s="3"/>
      <c r="I70" s="3">
        <v>53.3</v>
      </c>
      <c r="J70" s="3"/>
      <c r="K70" s="3">
        <v>28.7</v>
      </c>
      <c r="L70" s="3"/>
      <c r="M70" s="3">
        <v>116.5</v>
      </c>
      <c r="N70" s="3">
        <v>41.9</v>
      </c>
      <c r="O70" s="1">
        <v>1</v>
      </c>
      <c r="P70" s="1">
        <v>0</v>
      </c>
      <c r="Q70" s="1">
        <v>0</v>
      </c>
      <c r="R70" s="1">
        <v>1</v>
      </c>
      <c r="S70" s="2" t="s">
        <v>17</v>
      </c>
      <c r="T70" s="1">
        <v>0</v>
      </c>
      <c r="U70" s="1">
        <v>0</v>
      </c>
      <c r="V70" s="1">
        <v>54.799041000000003</v>
      </c>
      <c r="W70" s="1">
        <f t="shared" si="16"/>
        <v>4.0036726938008433</v>
      </c>
      <c r="X70" s="1">
        <f t="shared" si="17"/>
        <v>10.502318559104243</v>
      </c>
      <c r="Y70" s="1">
        <f t="shared" si="18"/>
        <v>10.404165866049782</v>
      </c>
      <c r="Z70" s="1">
        <f t="shared" si="19"/>
        <v>10.476456982397066</v>
      </c>
      <c r="AA70" s="1">
        <f t="shared" si="20"/>
        <v>10.378304578777392</v>
      </c>
      <c r="AB70" s="1">
        <f t="shared" si="21"/>
        <v>2.9285235238605409</v>
      </c>
      <c r="AC70" s="1">
        <f t="shared" si="22"/>
        <v>3.9759363311717988</v>
      </c>
      <c r="AD70" s="1">
        <f t="shared" si="23"/>
        <v>3.3568971227655755</v>
      </c>
      <c r="AE70" s="1">
        <f t="shared" si="24"/>
        <v>4.7578912730057557</v>
      </c>
      <c r="AF70" s="1">
        <f t="shared" si="25"/>
        <v>3.735285826928092</v>
      </c>
      <c r="AG70" s="1">
        <v>1.65</v>
      </c>
      <c r="AH70" s="1">
        <v>31.3</v>
      </c>
      <c r="AI70" s="1">
        <v>18.7</v>
      </c>
      <c r="AJ70" s="1">
        <v>85.3</v>
      </c>
      <c r="AK70" s="1">
        <f t="shared" si="26"/>
        <v>0.50077528791248915</v>
      </c>
      <c r="AL70" s="1">
        <f t="shared" si="27"/>
        <v>3.4436180975461075</v>
      </c>
      <c r="AM70" s="1">
        <f t="shared" si="28"/>
        <v>2.9285235238605409</v>
      </c>
      <c r="AN70" s="1">
        <f t="shared" si="29"/>
        <v>4.4461744544976334</v>
      </c>
    </row>
    <row r="71" spans="1:40" x14ac:dyDescent="0.2">
      <c r="A71" s="2" t="s">
        <v>27</v>
      </c>
      <c r="B71" s="2" t="s">
        <v>18</v>
      </c>
      <c r="C71" s="3">
        <v>36922</v>
      </c>
      <c r="D71" s="3">
        <v>33455.199999999997</v>
      </c>
      <c r="E71" s="3">
        <v>35711.343000000001</v>
      </c>
      <c r="F71" s="3">
        <v>32358.263999999999</v>
      </c>
      <c r="G71" s="3">
        <v>18.7</v>
      </c>
      <c r="H71" s="3"/>
      <c r="I71" s="3">
        <v>53.3</v>
      </c>
      <c r="J71" s="3"/>
      <c r="K71" s="3">
        <v>28.7</v>
      </c>
      <c r="L71" s="3"/>
      <c r="M71" s="3">
        <v>117</v>
      </c>
      <c r="N71" s="3">
        <v>42.1</v>
      </c>
      <c r="O71" s="1">
        <v>1</v>
      </c>
      <c r="P71" s="1">
        <v>0</v>
      </c>
      <c r="Q71" s="1">
        <v>0</v>
      </c>
      <c r="R71" s="1">
        <v>1</v>
      </c>
      <c r="S71" s="2" t="s">
        <v>18</v>
      </c>
      <c r="T71" s="1">
        <v>0</v>
      </c>
      <c r="U71" s="1">
        <v>1</v>
      </c>
      <c r="V71" s="1">
        <v>54.547879000000002</v>
      </c>
      <c r="W71" s="1">
        <f t="shared" si="16"/>
        <v>3.9990788297633113</v>
      </c>
      <c r="X71" s="1">
        <f t="shared" si="17"/>
        <v>10.516562858330515</v>
      </c>
      <c r="Y71" s="1">
        <f t="shared" si="18"/>
        <v>10.417962509378693</v>
      </c>
      <c r="Z71" s="1">
        <f t="shared" si="19"/>
        <v>10.483223648394333</v>
      </c>
      <c r="AA71" s="1">
        <f t="shared" si="20"/>
        <v>10.384624723256271</v>
      </c>
      <c r="AB71" s="1">
        <f t="shared" si="21"/>
        <v>2.9285235238605409</v>
      </c>
      <c r="AC71" s="1">
        <f t="shared" si="22"/>
        <v>3.9759363311717988</v>
      </c>
      <c r="AD71" s="1">
        <f t="shared" si="23"/>
        <v>3.3568971227655755</v>
      </c>
      <c r="AE71" s="1">
        <f t="shared" si="24"/>
        <v>4.7621739347977563</v>
      </c>
      <c r="AF71" s="1">
        <f t="shared" si="25"/>
        <v>3.7400477406883357</v>
      </c>
      <c r="AG71" s="1">
        <v>1.62</v>
      </c>
      <c r="AH71" s="1">
        <v>31.4</v>
      </c>
      <c r="AI71" s="1">
        <v>19</v>
      </c>
      <c r="AJ71" s="1">
        <v>85.7</v>
      </c>
      <c r="AK71" s="1">
        <f t="shared" si="26"/>
        <v>0.48242614924429278</v>
      </c>
      <c r="AL71" s="1">
        <f t="shared" si="27"/>
        <v>3.4468078929142076</v>
      </c>
      <c r="AM71" s="1">
        <f t="shared" si="28"/>
        <v>2.9444389791664403</v>
      </c>
      <c r="AN71" s="1">
        <f t="shared" si="29"/>
        <v>4.4508528256037341</v>
      </c>
    </row>
    <row r="72" spans="1:40" x14ac:dyDescent="0.2">
      <c r="A72" s="2" t="s">
        <v>27</v>
      </c>
      <c r="B72" s="2" t="s">
        <v>19</v>
      </c>
      <c r="C72" s="3">
        <v>37002</v>
      </c>
      <c r="D72" s="3">
        <v>33648.9</v>
      </c>
      <c r="E72" s="3">
        <v>35534.406999999999</v>
      </c>
      <c r="F72" s="3">
        <v>32314.312000000002</v>
      </c>
      <c r="G72" s="3">
        <v>19.100000000000001</v>
      </c>
      <c r="H72" s="3"/>
      <c r="I72" s="3">
        <v>53.8</v>
      </c>
      <c r="J72" s="3"/>
      <c r="K72" s="3">
        <v>29.4</v>
      </c>
      <c r="L72" s="3"/>
      <c r="M72" s="3">
        <v>120.1</v>
      </c>
      <c r="N72" s="3">
        <v>42.3</v>
      </c>
      <c r="O72" s="1">
        <v>1</v>
      </c>
      <c r="P72" s="1">
        <v>0</v>
      </c>
      <c r="Q72" s="1">
        <v>0</v>
      </c>
      <c r="R72" s="1">
        <v>1</v>
      </c>
      <c r="S72" s="2" t="s">
        <v>19</v>
      </c>
      <c r="T72" s="1">
        <v>0</v>
      </c>
      <c r="U72" s="1">
        <v>1</v>
      </c>
      <c r="V72" s="1">
        <v>54.570722000000004</v>
      </c>
      <c r="W72" s="1">
        <f t="shared" si="16"/>
        <v>3.9994975118234612</v>
      </c>
      <c r="X72" s="1">
        <f t="shared" si="17"/>
        <v>10.518727244219548</v>
      </c>
      <c r="Y72" s="1">
        <f t="shared" si="18"/>
        <v>10.423735645088339</v>
      </c>
      <c r="Z72" s="1">
        <f t="shared" si="19"/>
        <v>10.478256717349135</v>
      </c>
      <c r="AA72" s="1">
        <f t="shared" si="20"/>
        <v>10.383265507047946</v>
      </c>
      <c r="AB72" s="1">
        <f t="shared" si="21"/>
        <v>2.9496883350525844</v>
      </c>
      <c r="AC72" s="1">
        <f t="shared" si="22"/>
        <v>3.9852734671677386</v>
      </c>
      <c r="AD72" s="1">
        <f t="shared" si="23"/>
        <v>3.380994674344636</v>
      </c>
      <c r="AE72" s="1">
        <f t="shared" si="24"/>
        <v>4.7883247290859376</v>
      </c>
      <c r="AF72" s="1">
        <f t="shared" si="25"/>
        <v>3.7447870860522321</v>
      </c>
      <c r="AG72" s="1">
        <v>1.63</v>
      </c>
      <c r="AH72" s="1">
        <v>31.5</v>
      </c>
      <c r="AI72" s="1">
        <v>19.2</v>
      </c>
      <c r="AJ72" s="1">
        <v>85.5</v>
      </c>
      <c r="AK72" s="1">
        <f t="shared" si="26"/>
        <v>0.48858001481867092</v>
      </c>
      <c r="AL72" s="1">
        <f t="shared" si="27"/>
        <v>3.4499875458315872</v>
      </c>
      <c r="AM72" s="1">
        <f t="shared" si="28"/>
        <v>2.954910279033736</v>
      </c>
      <c r="AN72" s="1">
        <f t="shared" si="29"/>
        <v>4.4485163759427149</v>
      </c>
    </row>
    <row r="73" spans="1:40" x14ac:dyDescent="0.2">
      <c r="A73" s="2" t="s">
        <v>27</v>
      </c>
      <c r="B73" s="2" t="s">
        <v>20</v>
      </c>
      <c r="C73" s="3">
        <v>37062.9</v>
      </c>
      <c r="D73" s="3">
        <v>33758.5</v>
      </c>
      <c r="E73" s="3">
        <v>35351.85</v>
      </c>
      <c r="F73" s="3">
        <v>32200.031999999999</v>
      </c>
      <c r="G73" s="3">
        <v>19.3</v>
      </c>
      <c r="H73" s="3"/>
      <c r="I73" s="3">
        <v>54</v>
      </c>
      <c r="J73" s="3"/>
      <c r="K73" s="3">
        <v>29.7</v>
      </c>
      <c r="L73" s="3"/>
      <c r="M73" s="3">
        <v>122.7</v>
      </c>
      <c r="N73" s="3">
        <v>42.4</v>
      </c>
      <c r="O73" s="1">
        <v>1</v>
      </c>
      <c r="P73" s="1">
        <v>0</v>
      </c>
      <c r="Q73" s="1">
        <v>0</v>
      </c>
      <c r="R73" s="1">
        <v>1</v>
      </c>
      <c r="S73" s="2" t="s">
        <v>20</v>
      </c>
      <c r="T73" s="1">
        <v>0</v>
      </c>
      <c r="U73" s="1">
        <v>0</v>
      </c>
      <c r="V73" s="1">
        <v>54.301656999999999</v>
      </c>
      <c r="W73" s="1">
        <f t="shared" si="16"/>
        <v>3.9945547421280718</v>
      </c>
      <c r="X73" s="1">
        <f t="shared" si="17"/>
        <v>10.520371748261944</v>
      </c>
      <c r="Y73" s="1">
        <f t="shared" si="18"/>
        <v>10.426987516443175</v>
      </c>
      <c r="Z73" s="1">
        <f t="shared" si="19"/>
        <v>10.473106003760162</v>
      </c>
      <c r="AA73" s="1">
        <f t="shared" si="20"/>
        <v>10.379722725320825</v>
      </c>
      <c r="AB73" s="1">
        <f t="shared" si="21"/>
        <v>2.9601050959108397</v>
      </c>
      <c r="AC73" s="1">
        <f t="shared" si="22"/>
        <v>3.9889840465642745</v>
      </c>
      <c r="AD73" s="1">
        <f t="shared" si="23"/>
        <v>3.3911470458086539</v>
      </c>
      <c r="AE73" s="1">
        <f t="shared" si="24"/>
        <v>4.8097423517168654</v>
      </c>
      <c r="AF73" s="1">
        <f t="shared" si="25"/>
        <v>3.7471483622379123</v>
      </c>
      <c r="AG73" s="1">
        <v>1.62</v>
      </c>
      <c r="AH73" s="1">
        <v>31.6</v>
      </c>
      <c r="AI73" s="1">
        <v>19.100000000000001</v>
      </c>
      <c r="AJ73" s="1">
        <v>85.7</v>
      </c>
      <c r="AK73" s="1">
        <f t="shared" si="26"/>
        <v>0.48242614924429278</v>
      </c>
      <c r="AL73" s="1">
        <f t="shared" si="27"/>
        <v>3.4531571205928664</v>
      </c>
      <c r="AM73" s="1">
        <f t="shared" si="28"/>
        <v>2.9496883350525844</v>
      </c>
      <c r="AN73" s="1">
        <f t="shared" si="29"/>
        <v>4.4508528256037341</v>
      </c>
    </row>
    <row r="74" spans="1:40" x14ac:dyDescent="0.2">
      <c r="A74" s="2" t="s">
        <v>27</v>
      </c>
      <c r="B74" s="2" t="s">
        <v>21</v>
      </c>
      <c r="C74" s="3">
        <v>37254.300000000003</v>
      </c>
      <c r="D74" s="3">
        <v>33972.6</v>
      </c>
      <c r="E74" s="3">
        <v>35349.031999999999</v>
      </c>
      <c r="F74" s="3">
        <v>32235.087</v>
      </c>
      <c r="G74" s="3">
        <v>19.600000000000001</v>
      </c>
      <c r="H74" s="3"/>
      <c r="I74" s="3">
        <v>54.4</v>
      </c>
      <c r="J74" s="3"/>
      <c r="K74" s="3">
        <v>30.2</v>
      </c>
      <c r="L74" s="3"/>
      <c r="M74" s="3">
        <v>125</v>
      </c>
      <c r="N74" s="3">
        <v>42.6</v>
      </c>
      <c r="O74" s="1">
        <v>1</v>
      </c>
      <c r="P74" s="1">
        <v>0</v>
      </c>
      <c r="Q74" s="1">
        <v>0</v>
      </c>
      <c r="R74" s="1">
        <v>1</v>
      </c>
      <c r="S74" s="2" t="s">
        <v>21</v>
      </c>
      <c r="T74" s="1">
        <v>0</v>
      </c>
      <c r="U74" s="1">
        <v>0</v>
      </c>
      <c r="V74" s="1">
        <v>54.264800000000001</v>
      </c>
      <c r="W74" s="1">
        <f t="shared" si="16"/>
        <v>3.9938757662743063</v>
      </c>
      <c r="X74" s="1">
        <f t="shared" si="17"/>
        <v>10.525522653387066</v>
      </c>
      <c r="Y74" s="1">
        <f t="shared" si="18"/>
        <v>10.433309596347609</v>
      </c>
      <c r="Z74" s="1">
        <f t="shared" si="19"/>
        <v>10.47302628764003</v>
      </c>
      <c r="AA74" s="1">
        <f t="shared" si="20"/>
        <v>10.380810796670813</v>
      </c>
      <c r="AB74" s="1">
        <f t="shared" si="21"/>
        <v>2.9755295662364718</v>
      </c>
      <c r="AC74" s="1">
        <f t="shared" si="22"/>
        <v>3.9963641538618968</v>
      </c>
      <c r="AD74" s="1">
        <f t="shared" si="23"/>
        <v>3.4078419243808238</v>
      </c>
      <c r="AE74" s="1">
        <f t="shared" si="24"/>
        <v>4.8283137373023015</v>
      </c>
      <c r="AF74" s="1">
        <f t="shared" si="25"/>
        <v>3.751854253275325</v>
      </c>
      <c r="AG74" s="1">
        <v>1.64</v>
      </c>
      <c r="AH74" s="1">
        <v>31.6</v>
      </c>
      <c r="AI74" s="1">
        <v>19.5</v>
      </c>
      <c r="AJ74" s="1">
        <v>85.8</v>
      </c>
      <c r="AK74" s="1">
        <f t="shared" si="26"/>
        <v>0.494696241836107</v>
      </c>
      <c r="AL74" s="1">
        <f t="shared" si="27"/>
        <v>3.4531571205928664</v>
      </c>
      <c r="AM74" s="1">
        <f t="shared" si="28"/>
        <v>2.9704144655697009</v>
      </c>
      <c r="AN74" s="1">
        <f t="shared" si="29"/>
        <v>4.4520190064939165</v>
      </c>
    </row>
    <row r="75" spans="1:40" x14ac:dyDescent="0.2">
      <c r="A75" s="2" t="s">
        <v>27</v>
      </c>
      <c r="B75" s="2" t="s">
        <v>22</v>
      </c>
      <c r="C75" s="3">
        <v>37584.800000000003</v>
      </c>
      <c r="D75" s="3">
        <v>34245.199999999997</v>
      </c>
      <c r="E75" s="3">
        <v>35541.146000000001</v>
      </c>
      <c r="F75" s="3">
        <v>32383.143</v>
      </c>
      <c r="G75" s="3">
        <v>19.899999999999999</v>
      </c>
      <c r="H75" s="3"/>
      <c r="I75" s="3">
        <v>54.8</v>
      </c>
      <c r="J75" s="3"/>
      <c r="K75" s="3">
        <v>30.7</v>
      </c>
      <c r="L75" s="3"/>
      <c r="M75" s="3">
        <v>127.8</v>
      </c>
      <c r="N75" s="3">
        <v>42.9</v>
      </c>
      <c r="O75" s="1">
        <v>1</v>
      </c>
      <c r="P75" s="1">
        <v>0</v>
      </c>
      <c r="Q75" s="1">
        <v>0</v>
      </c>
      <c r="R75" s="1">
        <v>1</v>
      </c>
      <c r="S75" s="2" t="s">
        <v>22</v>
      </c>
      <c r="T75" s="1">
        <v>0</v>
      </c>
      <c r="U75" s="1">
        <v>0</v>
      </c>
      <c r="V75" s="1">
        <v>54.158788000000001</v>
      </c>
      <c r="W75" s="1">
        <f t="shared" si="16"/>
        <v>3.9919202502147773</v>
      </c>
      <c r="X75" s="1">
        <f t="shared" si="17"/>
        <v>10.534354992325627</v>
      </c>
      <c r="Y75" s="1">
        <f t="shared" si="18"/>
        <v>10.441301687883604</v>
      </c>
      <c r="Z75" s="1">
        <f t="shared" si="19"/>
        <v>10.478446346546116</v>
      </c>
      <c r="AA75" s="1">
        <f t="shared" si="20"/>
        <v>10.385393288611198</v>
      </c>
      <c r="AB75" s="1">
        <f t="shared" si="21"/>
        <v>2.9907197317304468</v>
      </c>
      <c r="AC75" s="1">
        <f t="shared" si="22"/>
        <v>4.00369019395397</v>
      </c>
      <c r="AD75" s="1">
        <f t="shared" si="23"/>
        <v>3.4242626545931514</v>
      </c>
      <c r="AE75" s="1">
        <f t="shared" si="24"/>
        <v>4.8504665419434341</v>
      </c>
      <c r="AF75" s="1">
        <f t="shared" si="25"/>
        <v>3.7588718259339711</v>
      </c>
      <c r="AG75" s="1">
        <v>1.63</v>
      </c>
      <c r="AH75" s="1">
        <v>31.7</v>
      </c>
      <c r="AI75" s="1">
        <v>19.399999999999999</v>
      </c>
      <c r="AJ75" s="1">
        <v>85.7</v>
      </c>
      <c r="AK75" s="1">
        <f t="shared" si="26"/>
        <v>0.48858001481867092</v>
      </c>
      <c r="AL75" s="1">
        <f t="shared" si="27"/>
        <v>3.4563166808832348</v>
      </c>
      <c r="AM75" s="1">
        <f t="shared" si="28"/>
        <v>2.9652730660692823</v>
      </c>
      <c r="AN75" s="1">
        <f t="shared" si="29"/>
        <v>4.4508528256037341</v>
      </c>
    </row>
    <row r="76" spans="1:40" x14ac:dyDescent="0.2">
      <c r="A76" s="2" t="s">
        <v>27</v>
      </c>
      <c r="B76" s="2" t="s">
        <v>23</v>
      </c>
      <c r="C76" s="3">
        <v>38128</v>
      </c>
      <c r="D76" s="3">
        <v>34677</v>
      </c>
      <c r="E76" s="3">
        <v>35935.910000000003</v>
      </c>
      <c r="F76" s="3">
        <v>32683.329000000002</v>
      </c>
      <c r="G76" s="3">
        <v>20.100000000000001</v>
      </c>
      <c r="H76" s="4">
        <f>(G76-G62)/G62</f>
        <v>0.18235294117647066</v>
      </c>
      <c r="I76" s="3">
        <v>55.1</v>
      </c>
      <c r="J76" s="4">
        <f>(I76-I62)/I62</f>
        <v>0.11538461538461545</v>
      </c>
      <c r="K76" s="3">
        <v>31.2</v>
      </c>
      <c r="L76" s="4">
        <f>(K76-K62)/K62</f>
        <v>0.22834645669291342</v>
      </c>
      <c r="M76" s="3">
        <v>130.80000000000001</v>
      </c>
      <c r="N76" s="3">
        <v>43.1</v>
      </c>
      <c r="O76" s="1">
        <v>1</v>
      </c>
      <c r="P76" s="1">
        <v>0</v>
      </c>
      <c r="Q76" s="1">
        <v>0</v>
      </c>
      <c r="R76" s="1">
        <v>1</v>
      </c>
      <c r="S76" s="2" t="s">
        <v>23</v>
      </c>
      <c r="T76" s="1">
        <v>0</v>
      </c>
      <c r="U76" s="1">
        <v>0</v>
      </c>
      <c r="V76" s="1">
        <v>54.380580000000002</v>
      </c>
      <c r="W76" s="1">
        <f t="shared" si="16"/>
        <v>3.9960071048333607</v>
      </c>
      <c r="X76" s="1">
        <f t="shared" si="17"/>
        <v>10.548704199338523</v>
      </c>
      <c r="Y76" s="1">
        <f t="shared" si="18"/>
        <v>10.453831921962378</v>
      </c>
      <c r="Z76" s="1">
        <f t="shared" si="19"/>
        <v>10.489492353082674</v>
      </c>
      <c r="AA76" s="1">
        <f t="shared" si="20"/>
        <v>10.394620410370958</v>
      </c>
      <c r="AB76" s="1">
        <f t="shared" si="21"/>
        <v>3.0007198150650303</v>
      </c>
      <c r="AC76" s="1">
        <f t="shared" si="22"/>
        <v>4.0091497161588689</v>
      </c>
      <c r="AD76" s="1">
        <f t="shared" si="23"/>
        <v>3.4404180948154366</v>
      </c>
      <c r="AE76" s="1">
        <f t="shared" si="24"/>
        <v>4.8736694390230983</v>
      </c>
      <c r="AF76" s="1">
        <f t="shared" si="25"/>
        <v>3.763522997109702</v>
      </c>
      <c r="AG76" s="1">
        <v>1.64</v>
      </c>
      <c r="AH76" s="1">
        <v>31.7</v>
      </c>
      <c r="AI76" s="1">
        <v>19.7</v>
      </c>
      <c r="AJ76" s="1">
        <v>86.1</v>
      </c>
      <c r="AK76" s="1">
        <f t="shared" si="26"/>
        <v>0.494696241836107</v>
      </c>
      <c r="AL76" s="1">
        <f t="shared" si="27"/>
        <v>3.4563166808832348</v>
      </c>
      <c r="AM76" s="1">
        <f t="shared" si="28"/>
        <v>2.9806186357439426</v>
      </c>
      <c r="AN76" s="1">
        <f t="shared" si="29"/>
        <v>4.4555094114336846</v>
      </c>
    </row>
    <row r="77" spans="1:40" x14ac:dyDescent="0.2">
      <c r="A77" s="2" t="s">
        <v>28</v>
      </c>
      <c r="B77" s="2" t="s">
        <v>9</v>
      </c>
      <c r="C77" s="3">
        <v>140716.4</v>
      </c>
      <c r="D77" s="3">
        <v>126282.3</v>
      </c>
      <c r="E77" s="3">
        <v>30943.012999999999</v>
      </c>
      <c r="F77" s="3">
        <v>27769.008000000002</v>
      </c>
      <c r="G77" s="3">
        <v>18.3</v>
      </c>
      <c r="H77" s="3"/>
      <c r="I77" s="3">
        <v>46.6</v>
      </c>
      <c r="J77" s="3"/>
      <c r="K77" s="3">
        <v>26.8</v>
      </c>
      <c r="L77" s="3"/>
      <c r="M77" s="3">
        <v>135.80000000000001</v>
      </c>
      <c r="N77" s="3">
        <v>42.3</v>
      </c>
      <c r="O77" s="1">
        <v>1</v>
      </c>
      <c r="P77" s="1">
        <v>0</v>
      </c>
      <c r="Q77" s="1">
        <v>0</v>
      </c>
      <c r="R77" s="1">
        <v>0</v>
      </c>
      <c r="S77" s="2" t="s">
        <v>9</v>
      </c>
      <c r="T77" s="1">
        <v>0</v>
      </c>
      <c r="U77" s="1">
        <v>0</v>
      </c>
      <c r="V77" s="1">
        <v>51.282178999999999</v>
      </c>
      <c r="W77" s="1">
        <f t="shared" si="16"/>
        <v>3.9373433039093348</v>
      </c>
      <c r="X77" s="1">
        <f t="shared" si="17"/>
        <v>11.854501796366744</v>
      </c>
      <c r="Y77" s="1">
        <f t="shared" si="18"/>
        <v>11.746275155999887</v>
      </c>
      <c r="Z77" s="1">
        <f t="shared" si="19"/>
        <v>10.33990250141547</v>
      </c>
      <c r="AA77" s="1">
        <f t="shared" si="20"/>
        <v>10.231675857660639</v>
      </c>
      <c r="AB77" s="1">
        <f t="shared" si="21"/>
        <v>2.9069010598473755</v>
      </c>
      <c r="AC77" s="1">
        <f t="shared" si="22"/>
        <v>3.8416005411316001</v>
      </c>
      <c r="AD77" s="1">
        <f t="shared" si="23"/>
        <v>3.2884018875168111</v>
      </c>
      <c r="AE77" s="1">
        <f t="shared" si="24"/>
        <v>4.9111832151245958</v>
      </c>
      <c r="AF77" s="1">
        <f t="shared" si="25"/>
        <v>3.7447870860522321</v>
      </c>
      <c r="AG77" s="1">
        <v>1.24</v>
      </c>
      <c r="AH77" s="1">
        <v>31.2</v>
      </c>
      <c r="AI77" s="1">
        <v>16.8</v>
      </c>
      <c r="AJ77" s="1">
        <v>83.8</v>
      </c>
      <c r="AK77" s="1">
        <f t="shared" si="26"/>
        <v>0.21511137961694549</v>
      </c>
      <c r="AL77" s="1">
        <f t="shared" si="27"/>
        <v>3.4404180948154366</v>
      </c>
      <c r="AM77" s="1">
        <f t="shared" si="28"/>
        <v>2.8213788864092133</v>
      </c>
      <c r="AN77" s="1">
        <f t="shared" si="29"/>
        <v>4.4284330074880369</v>
      </c>
    </row>
    <row r="78" spans="1:40" x14ac:dyDescent="0.2">
      <c r="A78" s="2" t="s">
        <v>28</v>
      </c>
      <c r="B78" s="2" t="s">
        <v>10</v>
      </c>
      <c r="C78" s="3">
        <v>143450.20000000001</v>
      </c>
      <c r="D78" s="3">
        <v>128599.2</v>
      </c>
      <c r="E78" s="3">
        <v>31214.690999999999</v>
      </c>
      <c r="F78" s="3">
        <v>27983.113000000001</v>
      </c>
      <c r="G78" s="3">
        <v>18.5</v>
      </c>
      <c r="H78" s="3"/>
      <c r="I78" s="3">
        <v>47.4</v>
      </c>
      <c r="J78" s="3"/>
      <c r="K78" s="3">
        <v>27.3</v>
      </c>
      <c r="L78" s="3"/>
      <c r="M78" s="3">
        <v>135.80000000000001</v>
      </c>
      <c r="N78" s="3">
        <v>42.4</v>
      </c>
      <c r="O78" s="1">
        <v>1</v>
      </c>
      <c r="P78" s="1">
        <v>0</v>
      </c>
      <c r="Q78" s="1">
        <v>0</v>
      </c>
      <c r="R78" s="1">
        <v>0</v>
      </c>
      <c r="S78" s="2" t="s">
        <v>10</v>
      </c>
      <c r="T78" s="1">
        <v>0</v>
      </c>
      <c r="U78" s="1">
        <v>0</v>
      </c>
      <c r="V78" s="1">
        <v>51.823667</v>
      </c>
      <c r="W78" s="1">
        <f t="shared" si="16"/>
        <v>3.9478469368140101</v>
      </c>
      <c r="X78" s="1">
        <f t="shared" si="17"/>
        <v>11.87374321562255</v>
      </c>
      <c r="Y78" s="1">
        <f t="shared" si="18"/>
        <v>11.764455869926493</v>
      </c>
      <c r="Z78" s="1">
        <f t="shared" si="19"/>
        <v>10.34864412835987</v>
      </c>
      <c r="AA78" s="1">
        <f t="shared" si="20"/>
        <v>10.239356500072214</v>
      </c>
      <c r="AB78" s="1">
        <f t="shared" si="21"/>
        <v>2.917770732084279</v>
      </c>
      <c r="AC78" s="1">
        <f t="shared" si="22"/>
        <v>3.858622228701031</v>
      </c>
      <c r="AD78" s="1">
        <f t="shared" si="23"/>
        <v>3.3068867021909143</v>
      </c>
      <c r="AE78" s="1">
        <f t="shared" si="24"/>
        <v>4.9111832151245958</v>
      </c>
      <c r="AF78" s="1">
        <f t="shared" si="25"/>
        <v>3.7471483622379123</v>
      </c>
      <c r="AG78" s="1">
        <v>1.26</v>
      </c>
      <c r="AH78" s="1">
        <v>31.3</v>
      </c>
      <c r="AI78" s="1">
        <v>17</v>
      </c>
      <c r="AJ78" s="1">
        <v>83.8</v>
      </c>
      <c r="AK78" s="1">
        <f t="shared" si="26"/>
        <v>0.23111172096338664</v>
      </c>
      <c r="AL78" s="1">
        <f t="shared" si="27"/>
        <v>3.4436180975461075</v>
      </c>
      <c r="AM78" s="1">
        <f t="shared" si="28"/>
        <v>2.8332133440562162</v>
      </c>
      <c r="AN78" s="1">
        <f t="shared" si="29"/>
        <v>4.4284330074880369</v>
      </c>
    </row>
    <row r="79" spans="1:40" x14ac:dyDescent="0.2">
      <c r="A79" s="2" t="s">
        <v>28</v>
      </c>
      <c r="B79" s="2" t="s">
        <v>11</v>
      </c>
      <c r="C79" s="3">
        <v>147513.60000000001</v>
      </c>
      <c r="D79" s="3">
        <v>132254.70000000001</v>
      </c>
      <c r="E79" s="3">
        <v>31708.358</v>
      </c>
      <c r="F79" s="3">
        <v>28428.411</v>
      </c>
      <c r="G79" s="3">
        <v>18.7</v>
      </c>
      <c r="H79" s="3"/>
      <c r="I79" s="3">
        <v>47.9</v>
      </c>
      <c r="J79" s="3"/>
      <c r="K79" s="3">
        <v>27.7</v>
      </c>
      <c r="L79" s="3"/>
      <c r="M79" s="3">
        <v>136.80000000000001</v>
      </c>
      <c r="N79" s="3">
        <v>42.5</v>
      </c>
      <c r="O79" s="1">
        <v>1</v>
      </c>
      <c r="P79" s="1">
        <v>0</v>
      </c>
      <c r="Q79" s="1">
        <v>0</v>
      </c>
      <c r="R79" s="1">
        <v>0</v>
      </c>
      <c r="S79" s="2" t="s">
        <v>11</v>
      </c>
      <c r="T79" s="1">
        <v>0</v>
      </c>
      <c r="U79" s="1">
        <v>0</v>
      </c>
      <c r="V79" s="1">
        <v>51.600653999999999</v>
      </c>
      <c r="W79" s="1">
        <f t="shared" si="16"/>
        <v>3.943534346825802</v>
      </c>
      <c r="X79" s="1">
        <f t="shared" si="17"/>
        <v>11.901675653901371</v>
      </c>
      <c r="Y79" s="1">
        <f t="shared" si="18"/>
        <v>11.792484887841422</v>
      </c>
      <c r="Z79" s="1">
        <f t="shared" si="19"/>
        <v>10.36433558441936</v>
      </c>
      <c r="AA79" s="1">
        <f t="shared" si="20"/>
        <v>10.255144311419313</v>
      </c>
      <c r="AB79" s="1">
        <f t="shared" si="21"/>
        <v>2.9285235238605409</v>
      </c>
      <c r="AC79" s="1">
        <f t="shared" si="22"/>
        <v>3.8691155044168695</v>
      </c>
      <c r="AD79" s="1">
        <f t="shared" si="23"/>
        <v>3.3214324131932926</v>
      </c>
      <c r="AE79" s="1">
        <f t="shared" si="24"/>
        <v>4.9185200051884506</v>
      </c>
      <c r="AF79" s="1">
        <f t="shared" si="25"/>
        <v>3.7495040759303713</v>
      </c>
      <c r="AG79" s="1">
        <v>1.36</v>
      </c>
      <c r="AH79" s="1">
        <v>31.1</v>
      </c>
      <c r="AI79" s="1">
        <v>17.399999999999999</v>
      </c>
      <c r="AJ79" s="1">
        <v>84.4</v>
      </c>
      <c r="AK79" s="1">
        <f t="shared" si="26"/>
        <v>0.30748469974796072</v>
      </c>
      <c r="AL79" s="1">
        <f t="shared" si="27"/>
        <v>3.4372078191851885</v>
      </c>
      <c r="AM79" s="1">
        <f t="shared" si="28"/>
        <v>2.8564702062204832</v>
      </c>
      <c r="AN79" s="1">
        <f t="shared" si="29"/>
        <v>4.4355674016019115</v>
      </c>
    </row>
    <row r="80" spans="1:40" x14ac:dyDescent="0.2">
      <c r="A80" s="2" t="s">
        <v>28</v>
      </c>
      <c r="B80" s="2" t="s">
        <v>12</v>
      </c>
      <c r="C80" s="3">
        <v>149373.70000000001</v>
      </c>
      <c r="D80" s="3">
        <v>133772.70000000001</v>
      </c>
      <c r="E80" s="3">
        <v>31803.966</v>
      </c>
      <c r="F80" s="3">
        <v>28482.277999999998</v>
      </c>
      <c r="G80" s="3">
        <v>19</v>
      </c>
      <c r="H80" s="3"/>
      <c r="I80" s="3">
        <v>48.8</v>
      </c>
      <c r="J80" s="3"/>
      <c r="K80" s="3">
        <v>28.2</v>
      </c>
      <c r="L80" s="3"/>
      <c r="M80" s="3">
        <v>137.5</v>
      </c>
      <c r="N80" s="3">
        <v>42.7</v>
      </c>
      <c r="O80" s="1">
        <v>1</v>
      </c>
      <c r="P80" s="1">
        <v>0</v>
      </c>
      <c r="Q80" s="1">
        <v>0</v>
      </c>
      <c r="R80" s="1">
        <v>0</v>
      </c>
      <c r="S80" s="2" t="s">
        <v>12</v>
      </c>
      <c r="T80" s="1">
        <v>0</v>
      </c>
      <c r="U80" s="1">
        <v>0</v>
      </c>
      <c r="V80" s="1">
        <v>51.505231000000002</v>
      </c>
      <c r="W80" s="1">
        <f t="shared" si="16"/>
        <v>3.9416833753270555</v>
      </c>
      <c r="X80" s="1">
        <f t="shared" si="17"/>
        <v>11.914206498701171</v>
      </c>
      <c r="Y80" s="1">
        <f t="shared" si="18"/>
        <v>11.803897369983675</v>
      </c>
      <c r="Z80" s="1">
        <f t="shared" si="19"/>
        <v>10.367346277972883</v>
      </c>
      <c r="AA80" s="1">
        <f t="shared" si="20"/>
        <v>10.257037348282262</v>
      </c>
      <c r="AB80" s="1">
        <f t="shared" si="21"/>
        <v>2.9444389791664403</v>
      </c>
      <c r="AC80" s="1">
        <f t="shared" si="22"/>
        <v>3.8877303128591016</v>
      </c>
      <c r="AD80" s="1">
        <f t="shared" si="23"/>
        <v>3.3393219779440679</v>
      </c>
      <c r="AE80" s="1">
        <f t="shared" si="24"/>
        <v>4.9236239171066263</v>
      </c>
      <c r="AF80" s="1">
        <f t="shared" si="25"/>
        <v>3.7541989202345789</v>
      </c>
      <c r="AG80" s="1">
        <v>1.36</v>
      </c>
      <c r="AH80" s="1">
        <v>31.1</v>
      </c>
      <c r="AI80" s="1">
        <v>17.5</v>
      </c>
      <c r="AJ80" s="1">
        <v>84.5</v>
      </c>
      <c r="AK80" s="1">
        <f t="shared" si="26"/>
        <v>0.30748469974796072</v>
      </c>
      <c r="AL80" s="1">
        <f t="shared" si="27"/>
        <v>3.4372078191851885</v>
      </c>
      <c r="AM80" s="1">
        <f t="shared" si="28"/>
        <v>2.8622008809294686</v>
      </c>
      <c r="AN80" s="1">
        <f t="shared" si="29"/>
        <v>4.4367515343631281</v>
      </c>
    </row>
    <row r="81" spans="1:40" x14ac:dyDescent="0.2">
      <c r="A81" s="2" t="s">
        <v>28</v>
      </c>
      <c r="B81" s="2" t="s">
        <v>13</v>
      </c>
      <c r="C81" s="3">
        <v>152149.79999999999</v>
      </c>
      <c r="D81" s="3">
        <v>136169</v>
      </c>
      <c r="E81" s="3">
        <v>32169.706999999999</v>
      </c>
      <c r="F81" s="3">
        <v>28790.803</v>
      </c>
      <c r="G81" s="3">
        <v>19.3</v>
      </c>
      <c r="H81" s="3"/>
      <c r="I81" s="3">
        <v>49.7</v>
      </c>
      <c r="J81" s="3"/>
      <c r="K81" s="3">
        <v>28.9</v>
      </c>
      <c r="L81" s="3"/>
      <c r="M81" s="3">
        <v>138.6</v>
      </c>
      <c r="N81" s="3">
        <v>42.8</v>
      </c>
      <c r="O81" s="1">
        <v>1</v>
      </c>
      <c r="P81" s="1">
        <v>0</v>
      </c>
      <c r="Q81" s="1">
        <v>0</v>
      </c>
      <c r="R81" s="1">
        <v>0</v>
      </c>
      <c r="S81" s="2" t="s">
        <v>13</v>
      </c>
      <c r="T81" s="1">
        <v>0</v>
      </c>
      <c r="U81" s="1">
        <v>0</v>
      </c>
      <c r="V81" s="1">
        <v>51.794797000000003</v>
      </c>
      <c r="W81" s="1">
        <f t="shared" si="16"/>
        <v>3.9472897002051557</v>
      </c>
      <c r="X81" s="1">
        <f t="shared" si="17"/>
        <v>11.932620840831976</v>
      </c>
      <c r="Y81" s="1">
        <f t="shared" si="18"/>
        <v>11.82165204033018</v>
      </c>
      <c r="Z81" s="1">
        <f t="shared" si="19"/>
        <v>10.378780512327126</v>
      </c>
      <c r="AA81" s="1">
        <f t="shared" si="20"/>
        <v>10.267811274846295</v>
      </c>
      <c r="AB81" s="1">
        <f t="shared" si="21"/>
        <v>2.9601050959108397</v>
      </c>
      <c r="AC81" s="1">
        <f t="shared" si="22"/>
        <v>3.906004933102583</v>
      </c>
      <c r="AD81" s="1">
        <f t="shared" si="23"/>
        <v>3.3638415951183864</v>
      </c>
      <c r="AE81" s="1">
        <f t="shared" si="24"/>
        <v>4.9315920867558027</v>
      </c>
      <c r="AF81" s="1">
        <f t="shared" si="25"/>
        <v>3.7565381025877511</v>
      </c>
      <c r="AG81" s="1">
        <v>1.41</v>
      </c>
      <c r="AH81" s="1">
        <v>31.2</v>
      </c>
      <c r="AI81" s="1">
        <v>17.899999999999999</v>
      </c>
      <c r="AJ81" s="1">
        <v>84.7</v>
      </c>
      <c r="AK81" s="1">
        <f t="shared" si="26"/>
        <v>0.34358970439007686</v>
      </c>
      <c r="AL81" s="1">
        <f t="shared" si="27"/>
        <v>3.4404180948154366</v>
      </c>
      <c r="AM81" s="1">
        <f t="shared" si="28"/>
        <v>2.884800712846709</v>
      </c>
      <c r="AN81" s="1">
        <f t="shared" si="29"/>
        <v>4.4391156016580089</v>
      </c>
    </row>
    <row r="82" spans="1:40" x14ac:dyDescent="0.2">
      <c r="A82" s="2" t="s">
        <v>28</v>
      </c>
      <c r="B82" s="2" t="s">
        <v>14</v>
      </c>
      <c r="C82" s="3">
        <v>154564.9</v>
      </c>
      <c r="D82" s="3">
        <v>138462.39999999999</v>
      </c>
      <c r="E82" s="3">
        <v>32379.097000000002</v>
      </c>
      <c r="F82" s="3">
        <v>29005.855</v>
      </c>
      <c r="G82" s="3">
        <v>19.600000000000001</v>
      </c>
      <c r="H82" s="3"/>
      <c r="I82" s="3">
        <v>50.6</v>
      </c>
      <c r="J82" s="3"/>
      <c r="K82" s="3">
        <v>29.5</v>
      </c>
      <c r="L82" s="3"/>
      <c r="M82" s="3">
        <v>139.5</v>
      </c>
      <c r="N82" s="3">
        <v>43</v>
      </c>
      <c r="O82" s="1">
        <v>1</v>
      </c>
      <c r="P82" s="1">
        <v>0</v>
      </c>
      <c r="Q82" s="1">
        <v>0</v>
      </c>
      <c r="R82" s="1">
        <v>0</v>
      </c>
      <c r="S82" s="2" t="s">
        <v>14</v>
      </c>
      <c r="T82" s="1">
        <v>1</v>
      </c>
      <c r="U82" s="1">
        <v>0</v>
      </c>
      <c r="V82" s="1">
        <v>51.935169000000002</v>
      </c>
      <c r="W82" s="1">
        <f t="shared" si="16"/>
        <v>3.9499961907420649</v>
      </c>
      <c r="X82" s="1">
        <f t="shared" si="17"/>
        <v>11.94836935184237</v>
      </c>
      <c r="Y82" s="1">
        <f t="shared" si="18"/>
        <v>11.838354087607721</v>
      </c>
      <c r="Z82" s="1">
        <f t="shared" si="19"/>
        <v>10.385268339257831</v>
      </c>
      <c r="AA82" s="1">
        <f t="shared" si="20"/>
        <v>10.27525298514197</v>
      </c>
      <c r="AB82" s="1">
        <f t="shared" si="21"/>
        <v>2.9755295662364718</v>
      </c>
      <c r="AC82" s="1">
        <f t="shared" si="22"/>
        <v>3.9239515762934198</v>
      </c>
      <c r="AD82" s="1">
        <f t="shared" si="23"/>
        <v>3.3843902633457743</v>
      </c>
      <c r="AE82" s="1">
        <f t="shared" si="24"/>
        <v>4.93806460126142</v>
      </c>
      <c r="AF82" s="1">
        <f t="shared" si="25"/>
        <v>3.7612001156935624</v>
      </c>
      <c r="AG82" s="1">
        <v>1.44</v>
      </c>
      <c r="AH82" s="1">
        <v>31.2</v>
      </c>
      <c r="AI82" s="1">
        <v>17.899999999999999</v>
      </c>
      <c r="AJ82" s="1">
        <v>84.6</v>
      </c>
      <c r="AK82" s="1">
        <f t="shared" si="26"/>
        <v>0.36464311358790924</v>
      </c>
      <c r="AL82" s="1">
        <f t="shared" si="27"/>
        <v>3.4404180948154366</v>
      </c>
      <c r="AM82" s="1">
        <f t="shared" si="28"/>
        <v>2.884800712846709</v>
      </c>
      <c r="AN82" s="1">
        <f t="shared" si="29"/>
        <v>4.4379342666121779</v>
      </c>
    </row>
    <row r="83" spans="1:40" x14ac:dyDescent="0.2">
      <c r="A83" s="2" t="s">
        <v>28</v>
      </c>
      <c r="B83" s="2" t="s">
        <v>15</v>
      </c>
      <c r="C83" s="3">
        <v>151359.79999999999</v>
      </c>
      <c r="D83" s="3">
        <v>135865.29999999999</v>
      </c>
      <c r="E83" s="3">
        <v>31361.454000000002</v>
      </c>
      <c r="F83" s="3">
        <v>28151.023000000001</v>
      </c>
      <c r="G83" s="3">
        <v>19.7</v>
      </c>
      <c r="H83" s="3"/>
      <c r="I83" s="3">
        <v>51</v>
      </c>
      <c r="J83" s="3"/>
      <c r="K83" s="3">
        <v>29.7</v>
      </c>
      <c r="L83" s="3"/>
      <c r="M83" s="3">
        <v>139.69999999999999</v>
      </c>
      <c r="N83" s="3">
        <v>43.1</v>
      </c>
      <c r="O83" s="1">
        <v>1</v>
      </c>
      <c r="P83" s="1">
        <v>0</v>
      </c>
      <c r="Q83" s="1">
        <v>0</v>
      </c>
      <c r="R83" s="1">
        <v>0</v>
      </c>
      <c r="S83" s="2" t="s">
        <v>15</v>
      </c>
      <c r="T83" s="1">
        <v>1</v>
      </c>
      <c r="U83" s="1">
        <v>0</v>
      </c>
      <c r="V83" s="1">
        <v>52.398322999999998</v>
      </c>
      <c r="W83" s="1">
        <f t="shared" si="16"/>
        <v>3.9588745869980695</v>
      </c>
      <c r="X83" s="1">
        <f t="shared" si="17"/>
        <v>11.927415062931766</v>
      </c>
      <c r="Y83" s="1">
        <f t="shared" si="18"/>
        <v>11.81941923273075</v>
      </c>
      <c r="Z83" s="1">
        <f t="shared" si="19"/>
        <v>10.353334838185448</v>
      </c>
      <c r="AA83" s="1">
        <f t="shared" si="20"/>
        <v>10.245338973937713</v>
      </c>
      <c r="AB83" s="1">
        <f t="shared" si="21"/>
        <v>2.9806186357439426</v>
      </c>
      <c r="AC83" s="1">
        <f t="shared" si="22"/>
        <v>3.9318256327243257</v>
      </c>
      <c r="AD83" s="1">
        <f t="shared" si="23"/>
        <v>3.3911470458086539</v>
      </c>
      <c r="AE83" s="1">
        <f t="shared" si="24"/>
        <v>4.939497266262916</v>
      </c>
      <c r="AF83" s="1">
        <f t="shared" si="25"/>
        <v>3.763522997109702</v>
      </c>
      <c r="AG83" s="1">
        <v>1.49</v>
      </c>
      <c r="AH83" s="1">
        <v>31.2</v>
      </c>
      <c r="AI83" s="1">
        <v>17.899999999999999</v>
      </c>
      <c r="AJ83" s="1">
        <v>84.7</v>
      </c>
      <c r="AK83" s="1">
        <f t="shared" si="26"/>
        <v>0.39877611995736778</v>
      </c>
      <c r="AL83" s="1">
        <f t="shared" si="27"/>
        <v>3.4404180948154366</v>
      </c>
      <c r="AM83" s="1">
        <f t="shared" si="28"/>
        <v>2.884800712846709</v>
      </c>
      <c r="AN83" s="1">
        <f t="shared" si="29"/>
        <v>4.4391156016580089</v>
      </c>
    </row>
    <row r="84" spans="1:40" x14ac:dyDescent="0.2">
      <c r="A84" s="2" t="s">
        <v>28</v>
      </c>
      <c r="B84" s="2" t="s">
        <v>16</v>
      </c>
      <c r="C84" s="3">
        <v>142486.79999999999</v>
      </c>
      <c r="D84" s="3">
        <v>127818.1</v>
      </c>
      <c r="E84" s="3">
        <v>29323.697</v>
      </c>
      <c r="F84" s="3">
        <v>26304.883999999998</v>
      </c>
      <c r="G84" s="3">
        <v>19.8</v>
      </c>
      <c r="H84" s="3"/>
      <c r="I84" s="3">
        <v>51.6</v>
      </c>
      <c r="J84" s="3"/>
      <c r="K84" s="3">
        <v>30.1</v>
      </c>
      <c r="L84" s="3"/>
      <c r="M84" s="3">
        <v>139.80000000000001</v>
      </c>
      <c r="N84" s="3">
        <v>43.2</v>
      </c>
      <c r="O84" s="1">
        <v>1</v>
      </c>
      <c r="P84" s="1">
        <v>0</v>
      </c>
      <c r="Q84" s="1">
        <v>0</v>
      </c>
      <c r="R84" s="1">
        <v>0</v>
      </c>
      <c r="S84" s="2" t="s">
        <v>16</v>
      </c>
      <c r="T84" s="1">
        <v>1</v>
      </c>
      <c r="U84" s="1">
        <v>0</v>
      </c>
      <c r="V84" s="1">
        <v>50.643290999999998</v>
      </c>
      <c r="W84" s="1">
        <f t="shared" si="16"/>
        <v>3.924806763875941</v>
      </c>
      <c r="X84" s="1">
        <f t="shared" si="17"/>
        <v>11.867004642821325</v>
      </c>
      <c r="Y84" s="1">
        <f t="shared" si="18"/>
        <v>11.758363438440373</v>
      </c>
      <c r="Z84" s="1">
        <f t="shared" si="19"/>
        <v>10.286151239456919</v>
      </c>
      <c r="AA84" s="1">
        <f t="shared" si="20"/>
        <v>10.177509904347163</v>
      </c>
      <c r="AB84" s="1">
        <f t="shared" si="21"/>
        <v>2.9856819377004897</v>
      </c>
      <c r="AC84" s="1">
        <f t="shared" si="22"/>
        <v>3.9435216724875173</v>
      </c>
      <c r="AD84" s="1">
        <f t="shared" si="23"/>
        <v>3.4045251717548299</v>
      </c>
      <c r="AE84" s="1">
        <f t="shared" si="24"/>
        <v>4.9402128297997097</v>
      </c>
      <c r="AF84" s="1">
        <f t="shared" si="25"/>
        <v>3.7658404952500648</v>
      </c>
      <c r="AG84" s="1">
        <v>1.49</v>
      </c>
      <c r="AH84" s="1">
        <v>31.3</v>
      </c>
      <c r="AI84" s="1">
        <v>18.2</v>
      </c>
      <c r="AJ84" s="1">
        <v>84.9</v>
      </c>
      <c r="AK84" s="1">
        <f t="shared" si="26"/>
        <v>0.39877611995736778</v>
      </c>
      <c r="AL84" s="1">
        <f t="shared" si="27"/>
        <v>3.4436180975461075</v>
      </c>
      <c r="AM84" s="1">
        <f t="shared" si="28"/>
        <v>2.9014215940827497</v>
      </c>
      <c r="AN84" s="1">
        <f t="shared" si="29"/>
        <v>4.4414740933173018</v>
      </c>
    </row>
    <row r="85" spans="1:40" x14ac:dyDescent="0.2">
      <c r="A85" s="2" t="s">
        <v>28</v>
      </c>
      <c r="B85" s="2" t="s">
        <v>17</v>
      </c>
      <c r="C85" s="3">
        <v>145053.29999999999</v>
      </c>
      <c r="D85" s="3">
        <v>130190.7</v>
      </c>
      <c r="E85" s="3">
        <v>29755.128000000001</v>
      </c>
      <c r="F85" s="3">
        <v>26706.338</v>
      </c>
      <c r="G85" s="3">
        <v>20.100000000000001</v>
      </c>
      <c r="H85" s="3"/>
      <c r="I85" s="3">
        <v>52.3</v>
      </c>
      <c r="J85" s="3"/>
      <c r="K85" s="3">
        <v>30.6</v>
      </c>
      <c r="L85" s="3"/>
      <c r="M85" s="3">
        <v>140.80000000000001</v>
      </c>
      <c r="N85" s="3">
        <v>43.4</v>
      </c>
      <c r="O85" s="1">
        <v>1</v>
      </c>
      <c r="P85" s="1">
        <v>0</v>
      </c>
      <c r="Q85" s="1">
        <v>0</v>
      </c>
      <c r="R85" s="1">
        <v>0</v>
      </c>
      <c r="S85" s="2" t="s">
        <v>17</v>
      </c>
      <c r="T85" s="1">
        <v>0</v>
      </c>
      <c r="U85" s="1">
        <v>0</v>
      </c>
      <c r="V85" s="1">
        <v>50.379753999999998</v>
      </c>
      <c r="W85" s="1">
        <f t="shared" si="16"/>
        <v>3.9195893880225072</v>
      </c>
      <c r="X85" s="1">
        <f t="shared" si="17"/>
        <v>11.88485654006635</v>
      </c>
      <c r="Y85" s="1">
        <f t="shared" si="18"/>
        <v>11.776755577634036</v>
      </c>
      <c r="Z85" s="1">
        <f t="shared" si="19"/>
        <v>10.300756765867717</v>
      </c>
      <c r="AA85" s="1">
        <f t="shared" si="20"/>
        <v>10.192656194495729</v>
      </c>
      <c r="AB85" s="1">
        <f t="shared" si="21"/>
        <v>3.0007198150650303</v>
      </c>
      <c r="AC85" s="1">
        <f t="shared" si="22"/>
        <v>3.9569963710708773</v>
      </c>
      <c r="AD85" s="1">
        <f t="shared" si="23"/>
        <v>3.4210000089583352</v>
      </c>
      <c r="AE85" s="1">
        <f t="shared" si="24"/>
        <v>4.9473404437239425</v>
      </c>
      <c r="AF85" s="1">
        <f t="shared" si="25"/>
        <v>3.7704594411063592</v>
      </c>
      <c r="AG85" s="1">
        <v>1.5</v>
      </c>
      <c r="AH85" s="1">
        <v>31.4</v>
      </c>
      <c r="AI85" s="1">
        <v>18.3</v>
      </c>
      <c r="AJ85" s="1">
        <v>85.1</v>
      </c>
      <c r="AK85" s="1">
        <f t="shared" si="26"/>
        <v>0.40546510810816438</v>
      </c>
      <c r="AL85" s="1">
        <f t="shared" si="27"/>
        <v>3.4468078929142076</v>
      </c>
      <c r="AM85" s="1">
        <f t="shared" si="28"/>
        <v>2.9069010598473755</v>
      </c>
      <c r="AN85" s="1">
        <f t="shared" si="29"/>
        <v>4.4438270355793286</v>
      </c>
    </row>
    <row r="86" spans="1:40" x14ac:dyDescent="0.2">
      <c r="A86" s="2" t="s">
        <v>28</v>
      </c>
      <c r="B86" s="2" t="s">
        <v>18</v>
      </c>
      <c r="C86" s="3">
        <v>147160.70000000001</v>
      </c>
      <c r="D86" s="3">
        <v>132137.9</v>
      </c>
      <c r="E86" s="3">
        <v>30100.985000000001</v>
      </c>
      <c r="F86" s="3">
        <v>27028.141</v>
      </c>
      <c r="G86" s="3">
        <v>20.2</v>
      </c>
      <c r="H86" s="3"/>
      <c r="I86" s="3">
        <v>52.5</v>
      </c>
      <c r="J86" s="3"/>
      <c r="K86" s="3">
        <v>30.7</v>
      </c>
      <c r="L86" s="3"/>
      <c r="M86" s="3">
        <v>141.1</v>
      </c>
      <c r="N86" s="3">
        <v>43.6</v>
      </c>
      <c r="O86" s="1">
        <v>1</v>
      </c>
      <c r="P86" s="1">
        <v>0</v>
      </c>
      <c r="Q86" s="1">
        <v>0</v>
      </c>
      <c r="R86" s="1">
        <v>0</v>
      </c>
      <c r="S86" s="2" t="s">
        <v>18</v>
      </c>
      <c r="T86" s="1">
        <v>0</v>
      </c>
      <c r="U86" s="1">
        <v>1</v>
      </c>
      <c r="V86" s="1">
        <v>50.680788</v>
      </c>
      <c r="W86" s="1">
        <f t="shared" si="16"/>
        <v>3.9255469038719188</v>
      </c>
      <c r="X86" s="1">
        <f t="shared" si="17"/>
        <v>11.899280465934769</v>
      </c>
      <c r="Y86" s="1">
        <f t="shared" si="18"/>
        <v>11.791601353222086</v>
      </c>
      <c r="Z86" s="1">
        <f t="shared" si="19"/>
        <v>10.312313174454031</v>
      </c>
      <c r="AA86" s="1">
        <f t="shared" si="20"/>
        <v>10.204633861470652</v>
      </c>
      <c r="AB86" s="1">
        <f t="shared" si="21"/>
        <v>3.0056826044071592</v>
      </c>
      <c r="AC86" s="1">
        <f t="shared" si="22"/>
        <v>3.9608131695975781</v>
      </c>
      <c r="AD86" s="1">
        <f t="shared" si="23"/>
        <v>3.4242626545931514</v>
      </c>
      <c r="AE86" s="1">
        <f t="shared" si="24"/>
        <v>4.9494688588587685</v>
      </c>
      <c r="AF86" s="1">
        <f t="shared" si="25"/>
        <v>3.7750571503549888</v>
      </c>
      <c r="AG86" s="1">
        <v>1.48</v>
      </c>
      <c r="AH86" s="1">
        <v>31.6</v>
      </c>
      <c r="AI86" s="1">
        <v>18.600000000000001</v>
      </c>
      <c r="AJ86" s="1">
        <v>85.1</v>
      </c>
      <c r="AK86" s="1">
        <f t="shared" si="26"/>
        <v>0.39204208777602367</v>
      </c>
      <c r="AL86" s="1">
        <f t="shared" si="27"/>
        <v>3.4531571205928664</v>
      </c>
      <c r="AM86" s="1">
        <f t="shared" si="28"/>
        <v>2.9231615807191558</v>
      </c>
      <c r="AN86" s="1">
        <f t="shared" si="29"/>
        <v>4.4438270355793286</v>
      </c>
    </row>
    <row r="87" spans="1:40" x14ac:dyDescent="0.2">
      <c r="A87" s="2" t="s">
        <v>28</v>
      </c>
      <c r="B87" s="2" t="s">
        <v>19</v>
      </c>
      <c r="C87" s="3">
        <v>142511.1</v>
      </c>
      <c r="D87" s="3">
        <v>128460.3</v>
      </c>
      <c r="E87" s="3">
        <v>29053.057000000001</v>
      </c>
      <c r="F87" s="3">
        <v>26188.594000000001</v>
      </c>
      <c r="G87" s="3">
        <v>20.6</v>
      </c>
      <c r="H87" s="3"/>
      <c r="I87" s="3">
        <v>53.4</v>
      </c>
      <c r="J87" s="3"/>
      <c r="K87" s="3">
        <v>31.6</v>
      </c>
      <c r="L87" s="3"/>
      <c r="M87" s="3">
        <v>144.19999999999999</v>
      </c>
      <c r="N87" s="3">
        <v>43.8</v>
      </c>
      <c r="O87" s="1">
        <v>1</v>
      </c>
      <c r="P87" s="1">
        <v>0</v>
      </c>
      <c r="Q87" s="1">
        <v>0</v>
      </c>
      <c r="R87" s="1">
        <v>0</v>
      </c>
      <c r="S87" s="2" t="s">
        <v>19</v>
      </c>
      <c r="T87" s="1">
        <v>0</v>
      </c>
      <c r="U87" s="1">
        <v>1</v>
      </c>
      <c r="V87" s="1">
        <v>50.483322999999999</v>
      </c>
      <c r="W87" s="1">
        <f t="shared" si="16"/>
        <v>3.9216430441170997</v>
      </c>
      <c r="X87" s="1">
        <f t="shared" si="17"/>
        <v>11.867175170394047</v>
      </c>
      <c r="Y87" s="1">
        <f t="shared" si="18"/>
        <v>11.763375186166366</v>
      </c>
      <c r="Z87" s="1">
        <f t="shared" si="19"/>
        <v>10.276878989101524</v>
      </c>
      <c r="AA87" s="1">
        <f t="shared" si="20"/>
        <v>10.17307925144824</v>
      </c>
      <c r="AB87" s="1">
        <f t="shared" si="21"/>
        <v>3.0252910757955354</v>
      </c>
      <c r="AC87" s="1">
        <f t="shared" si="22"/>
        <v>3.9778107459661491</v>
      </c>
      <c r="AD87" s="1">
        <f t="shared" si="23"/>
        <v>3.4531571205928664</v>
      </c>
      <c r="AE87" s="1">
        <f t="shared" si="24"/>
        <v>4.9712012248508488</v>
      </c>
      <c r="AF87" s="1">
        <f t="shared" si="25"/>
        <v>3.7796338173824005</v>
      </c>
      <c r="AG87" s="1">
        <v>1.46</v>
      </c>
      <c r="AH87" s="1">
        <v>31.6</v>
      </c>
      <c r="AI87" s="1">
        <v>18.600000000000001</v>
      </c>
      <c r="AJ87" s="1">
        <v>85.1</v>
      </c>
      <c r="AK87" s="1">
        <f t="shared" si="26"/>
        <v>0.37843643572024505</v>
      </c>
      <c r="AL87" s="1">
        <f t="shared" si="27"/>
        <v>3.4531571205928664</v>
      </c>
      <c r="AM87" s="1">
        <f t="shared" si="28"/>
        <v>2.9231615807191558</v>
      </c>
      <c r="AN87" s="1">
        <f t="shared" si="29"/>
        <v>4.4438270355793286</v>
      </c>
    </row>
    <row r="88" spans="1:40" x14ac:dyDescent="0.2">
      <c r="A88" s="2" t="s">
        <v>28</v>
      </c>
      <c r="B88" s="2" t="s">
        <v>20</v>
      </c>
      <c r="C88" s="3">
        <v>141096.5</v>
      </c>
      <c r="D88" s="3">
        <v>127607.6</v>
      </c>
      <c r="E88" s="3">
        <v>28674.649000000001</v>
      </c>
      <c r="F88" s="3">
        <v>25933.348999999998</v>
      </c>
      <c r="G88" s="3">
        <v>20.9</v>
      </c>
      <c r="H88" s="3"/>
      <c r="I88" s="3">
        <v>54.1</v>
      </c>
      <c r="J88" s="3"/>
      <c r="K88" s="3">
        <v>32.200000000000003</v>
      </c>
      <c r="L88" s="3"/>
      <c r="M88" s="3">
        <v>146.80000000000001</v>
      </c>
      <c r="N88" s="3">
        <v>44</v>
      </c>
      <c r="O88" s="1">
        <v>1</v>
      </c>
      <c r="P88" s="1">
        <v>0</v>
      </c>
      <c r="Q88" s="1">
        <v>0</v>
      </c>
      <c r="R88" s="1">
        <v>0</v>
      </c>
      <c r="S88" s="2" t="s">
        <v>20</v>
      </c>
      <c r="T88" s="1">
        <v>0</v>
      </c>
      <c r="U88" s="1">
        <v>0</v>
      </c>
      <c r="V88" s="1">
        <v>48.896169999999998</v>
      </c>
      <c r="W88" s="1">
        <f t="shared" si="16"/>
        <v>3.8896990703050269</v>
      </c>
      <c r="X88" s="1">
        <f t="shared" si="17"/>
        <v>11.85719933243049</v>
      </c>
      <c r="Y88" s="1">
        <f t="shared" si="18"/>
        <v>11.756715209247659</v>
      </c>
      <c r="Z88" s="1">
        <f t="shared" si="19"/>
        <v>10.26376870129493</v>
      </c>
      <c r="AA88" s="1">
        <f t="shared" si="20"/>
        <v>10.163285025611302</v>
      </c>
      <c r="AB88" s="1">
        <f t="shared" si="21"/>
        <v>3.039749158970765</v>
      </c>
      <c r="AC88" s="1">
        <f t="shared" si="22"/>
        <v>3.9908341858524357</v>
      </c>
      <c r="AD88" s="1">
        <f t="shared" si="23"/>
        <v>3.4719664525503626</v>
      </c>
      <c r="AE88" s="1">
        <f t="shared" si="24"/>
        <v>4.9890711161804155</v>
      </c>
      <c r="AF88" s="1">
        <f t="shared" si="25"/>
        <v>3.784189633918261</v>
      </c>
      <c r="AG88" s="1">
        <v>1.42</v>
      </c>
      <c r="AH88" s="1">
        <v>31.7</v>
      </c>
      <c r="AI88" s="1">
        <v>18.7</v>
      </c>
      <c r="AJ88" s="1">
        <v>85.3</v>
      </c>
      <c r="AK88" s="1">
        <f t="shared" si="26"/>
        <v>0.35065687161316933</v>
      </c>
      <c r="AL88" s="1">
        <f t="shared" si="27"/>
        <v>3.4563166808832348</v>
      </c>
      <c r="AM88" s="1">
        <f t="shared" si="28"/>
        <v>2.9285235238605409</v>
      </c>
      <c r="AN88" s="1">
        <f t="shared" si="29"/>
        <v>4.4461744544976334</v>
      </c>
    </row>
    <row r="89" spans="1:40" x14ac:dyDescent="0.2">
      <c r="A89" s="2" t="s">
        <v>28</v>
      </c>
      <c r="B89" s="2" t="s">
        <v>21</v>
      </c>
      <c r="C89" s="3">
        <v>141726.39999999999</v>
      </c>
      <c r="D89" s="3">
        <v>128331.8</v>
      </c>
      <c r="E89" s="3">
        <v>28764.081999999999</v>
      </c>
      <c r="F89" s="3">
        <v>26045.59</v>
      </c>
      <c r="G89" s="3">
        <v>21.3</v>
      </c>
      <c r="H89" s="3"/>
      <c r="I89" s="3">
        <v>54.7</v>
      </c>
      <c r="J89" s="3"/>
      <c r="K89" s="3">
        <v>32.9</v>
      </c>
      <c r="L89" s="3"/>
      <c r="M89" s="3">
        <v>150.6</v>
      </c>
      <c r="N89" s="3">
        <v>44.3</v>
      </c>
      <c r="O89" s="1">
        <v>1</v>
      </c>
      <c r="P89" s="1">
        <v>0</v>
      </c>
      <c r="Q89" s="1">
        <v>0</v>
      </c>
      <c r="R89" s="1">
        <v>0</v>
      </c>
      <c r="S89" s="2" t="s">
        <v>21</v>
      </c>
      <c r="T89" s="1">
        <v>0</v>
      </c>
      <c r="U89" s="1">
        <v>0</v>
      </c>
      <c r="V89" s="1">
        <v>49.240698999999999</v>
      </c>
      <c r="W89" s="1">
        <f t="shared" si="16"/>
        <v>3.8967204969912856</v>
      </c>
      <c r="X89" s="1">
        <f t="shared" si="17"/>
        <v>11.861653717429126</v>
      </c>
      <c r="Y89" s="1">
        <f t="shared" si="18"/>
        <v>11.762374376478485</v>
      </c>
      <c r="Z89" s="1">
        <f t="shared" si="19"/>
        <v>10.266882735004026</v>
      </c>
      <c r="AA89" s="1">
        <f t="shared" si="20"/>
        <v>10.167603743023118</v>
      </c>
      <c r="AB89" s="1">
        <f t="shared" si="21"/>
        <v>3.0587070727153796</v>
      </c>
      <c r="AC89" s="1">
        <f t="shared" si="22"/>
        <v>4.0018637094279352</v>
      </c>
      <c r="AD89" s="1">
        <f t="shared" si="23"/>
        <v>3.493472657771326</v>
      </c>
      <c r="AE89" s="1">
        <f t="shared" si="24"/>
        <v>5.014627315365793</v>
      </c>
      <c r="AF89" s="1">
        <f t="shared" si="25"/>
        <v>3.7909846770510898</v>
      </c>
      <c r="AG89" s="1">
        <v>1.41</v>
      </c>
      <c r="AH89" s="1">
        <v>31.7</v>
      </c>
      <c r="AI89" s="1">
        <v>19.2</v>
      </c>
      <c r="AJ89" s="1">
        <v>85.7</v>
      </c>
      <c r="AK89" s="1">
        <f t="shared" si="26"/>
        <v>0.34358970439007686</v>
      </c>
      <c r="AL89" s="1">
        <f t="shared" si="27"/>
        <v>3.4563166808832348</v>
      </c>
      <c r="AM89" s="1">
        <f t="shared" si="28"/>
        <v>2.954910279033736</v>
      </c>
      <c r="AN89" s="1">
        <f t="shared" si="29"/>
        <v>4.4508528256037341</v>
      </c>
    </row>
    <row r="90" spans="1:40" x14ac:dyDescent="0.2">
      <c r="A90" s="2" t="s">
        <v>28</v>
      </c>
      <c r="B90" s="2" t="s">
        <v>22</v>
      </c>
      <c r="C90" s="3">
        <v>143675.1</v>
      </c>
      <c r="D90" s="3">
        <v>129981.6</v>
      </c>
      <c r="E90" s="3">
        <v>29193.955999999998</v>
      </c>
      <c r="F90" s="3">
        <v>26411.507000000001</v>
      </c>
      <c r="G90" s="3">
        <v>21.7</v>
      </c>
      <c r="H90" s="3"/>
      <c r="I90" s="3">
        <v>55.4</v>
      </c>
      <c r="J90" s="3"/>
      <c r="K90" s="3">
        <v>33.6</v>
      </c>
      <c r="L90" s="3"/>
      <c r="M90" s="3">
        <v>154.80000000000001</v>
      </c>
      <c r="N90" s="3">
        <v>44.6</v>
      </c>
      <c r="O90" s="1">
        <v>1</v>
      </c>
      <c r="P90" s="1">
        <v>0</v>
      </c>
      <c r="Q90" s="1">
        <v>0</v>
      </c>
      <c r="R90" s="1">
        <v>0</v>
      </c>
      <c r="S90" s="2" t="s">
        <v>22</v>
      </c>
      <c r="T90" s="1">
        <v>0</v>
      </c>
      <c r="U90" s="1">
        <v>0</v>
      </c>
      <c r="V90" s="1">
        <v>48.851675</v>
      </c>
      <c r="W90" s="1">
        <f t="shared" si="16"/>
        <v>3.8887886665396398</v>
      </c>
      <c r="X90" s="1">
        <f t="shared" si="17"/>
        <v>11.875309779391012</v>
      </c>
      <c r="Y90" s="1">
        <f t="shared" si="18"/>
        <v>11.775148180958668</v>
      </c>
      <c r="Z90" s="1">
        <f t="shared" si="19"/>
        <v>10.281716980530382</v>
      </c>
      <c r="AA90" s="1">
        <f t="shared" si="20"/>
        <v>10.181555065382266</v>
      </c>
      <c r="AB90" s="1">
        <f t="shared" si="21"/>
        <v>3.0773122605464138</v>
      </c>
      <c r="AC90" s="1">
        <f t="shared" si="22"/>
        <v>4.014579593753238</v>
      </c>
      <c r="AD90" s="1">
        <f t="shared" si="23"/>
        <v>3.5145260669691587</v>
      </c>
      <c r="AE90" s="1">
        <f t="shared" si="24"/>
        <v>5.0421339611556268</v>
      </c>
      <c r="AF90" s="1">
        <f t="shared" si="25"/>
        <v>3.7977338590260183</v>
      </c>
      <c r="AG90" s="1">
        <v>1.38</v>
      </c>
      <c r="AH90" s="1">
        <v>31.9</v>
      </c>
      <c r="AI90" s="1">
        <v>19</v>
      </c>
      <c r="AJ90" s="1">
        <v>85.3</v>
      </c>
      <c r="AK90" s="1">
        <f t="shared" si="26"/>
        <v>0.32208349916911322</v>
      </c>
      <c r="AL90" s="1">
        <f t="shared" si="27"/>
        <v>3.4626060097907989</v>
      </c>
      <c r="AM90" s="1">
        <f t="shared" si="28"/>
        <v>2.9444389791664403</v>
      </c>
      <c r="AN90" s="1">
        <f t="shared" si="29"/>
        <v>4.4461744544976334</v>
      </c>
    </row>
    <row r="91" spans="1:40" x14ac:dyDescent="0.2">
      <c r="A91" s="2" t="s">
        <v>28</v>
      </c>
      <c r="B91" s="2" t="s">
        <v>23</v>
      </c>
      <c r="C91" s="3">
        <v>144966.1</v>
      </c>
      <c r="D91" s="3">
        <v>130850.5</v>
      </c>
      <c r="E91" s="3">
        <v>29516.839</v>
      </c>
      <c r="F91" s="3">
        <v>26642.749</v>
      </c>
      <c r="G91" s="3">
        <v>22</v>
      </c>
      <c r="H91" s="4">
        <f>(G91-G77)/G77</f>
        <v>0.20218579234972672</v>
      </c>
      <c r="I91" s="3">
        <v>55.8</v>
      </c>
      <c r="J91" s="4">
        <f>(I91-I77)/I77</f>
        <v>0.19742489270386257</v>
      </c>
      <c r="K91" s="3">
        <v>34.299999999999997</v>
      </c>
      <c r="L91" s="4">
        <f>(K91-K77)/K77</f>
        <v>0.27985074626865658</v>
      </c>
      <c r="M91" s="3">
        <v>159.19999999999999</v>
      </c>
      <c r="N91" s="3">
        <v>44.8</v>
      </c>
      <c r="O91" s="1">
        <v>1</v>
      </c>
      <c r="P91" s="1">
        <v>0</v>
      </c>
      <c r="Q91" s="1">
        <v>0</v>
      </c>
      <c r="R91" s="1">
        <v>0</v>
      </c>
      <c r="S91" s="2" t="s">
        <v>23</v>
      </c>
      <c r="T91" s="1">
        <v>0</v>
      </c>
      <c r="U91" s="1">
        <v>0</v>
      </c>
      <c r="V91" s="1">
        <v>49.566035999999997</v>
      </c>
      <c r="W91" s="1">
        <f t="shared" si="16"/>
        <v>3.903305841112481</v>
      </c>
      <c r="X91" s="1">
        <f t="shared" si="17"/>
        <v>11.884255200965395</v>
      </c>
      <c r="Y91" s="1">
        <f t="shared" si="18"/>
        <v>11.781810729120268</v>
      </c>
      <c r="Z91" s="1">
        <f t="shared" si="19"/>
        <v>10.292716193035142</v>
      </c>
      <c r="AA91" s="1">
        <f t="shared" si="20"/>
        <v>10.190272310021223</v>
      </c>
      <c r="AB91" s="1">
        <f t="shared" si="21"/>
        <v>3.0910424533583161</v>
      </c>
      <c r="AC91" s="1">
        <f t="shared" si="22"/>
        <v>4.0217738693872649</v>
      </c>
      <c r="AD91" s="1">
        <f t="shared" si="23"/>
        <v>3.535145354171894</v>
      </c>
      <c r="AE91" s="1">
        <f t="shared" si="24"/>
        <v>5.0701612734102826</v>
      </c>
      <c r="AF91" s="1">
        <f t="shared" si="25"/>
        <v>3.8022081394209395</v>
      </c>
      <c r="AG91" s="1">
        <v>1.38</v>
      </c>
      <c r="AH91" s="1">
        <v>32</v>
      </c>
      <c r="AI91" s="1">
        <v>19.3</v>
      </c>
      <c r="AJ91" s="1">
        <v>85.7</v>
      </c>
      <c r="AK91" s="1">
        <f t="shared" si="26"/>
        <v>0.32208349916911322</v>
      </c>
      <c r="AL91" s="1">
        <f t="shared" si="27"/>
        <v>3.4657359027997265</v>
      </c>
      <c r="AM91" s="1">
        <f t="shared" si="28"/>
        <v>2.9601050959108397</v>
      </c>
      <c r="AN91" s="1">
        <f t="shared" si="29"/>
        <v>4.4508528256037341</v>
      </c>
    </row>
    <row r="92" spans="1:40" x14ac:dyDescent="0.2">
      <c r="A92" s="2" t="s">
        <v>29</v>
      </c>
      <c r="B92" s="2" t="s">
        <v>9</v>
      </c>
      <c r="C92" s="3">
        <v>35648.5</v>
      </c>
      <c r="D92" s="3">
        <v>32215.8</v>
      </c>
      <c r="E92" s="3">
        <v>30052.722000000002</v>
      </c>
      <c r="F92" s="3">
        <v>27158.791000000001</v>
      </c>
      <c r="G92" s="3">
        <v>21.5</v>
      </c>
      <c r="H92" s="3"/>
      <c r="I92" s="3">
        <v>49.1</v>
      </c>
      <c r="J92" s="3"/>
      <c r="K92" s="3">
        <v>32</v>
      </c>
      <c r="L92" s="3"/>
      <c r="M92" s="3">
        <v>187.2</v>
      </c>
      <c r="N92" s="3">
        <v>44.8</v>
      </c>
      <c r="O92" s="1">
        <v>1</v>
      </c>
      <c r="P92" s="1">
        <v>0</v>
      </c>
      <c r="Q92" s="1">
        <v>0</v>
      </c>
      <c r="R92" s="1">
        <v>1</v>
      </c>
      <c r="S92" s="2" t="s">
        <v>9</v>
      </c>
      <c r="T92" s="1">
        <v>0</v>
      </c>
      <c r="U92" s="1">
        <v>0</v>
      </c>
      <c r="V92" s="1">
        <v>49.160485999999999</v>
      </c>
      <c r="W92" s="1">
        <f t="shared" si="16"/>
        <v>3.8950901707352159</v>
      </c>
      <c r="X92" s="1">
        <f t="shared" si="17"/>
        <v>10.481462349220909</v>
      </c>
      <c r="Y92" s="1">
        <f t="shared" si="18"/>
        <v>10.380212294416664</v>
      </c>
      <c r="Z92" s="1">
        <f t="shared" si="19"/>
        <v>10.310708518223748</v>
      </c>
      <c r="AA92" s="1">
        <f t="shared" si="20"/>
        <v>10.209456066690692</v>
      </c>
      <c r="AB92" s="1">
        <f t="shared" si="21"/>
        <v>3.068052935133617</v>
      </c>
      <c r="AC92" s="1">
        <f t="shared" si="22"/>
        <v>3.8938590348004749</v>
      </c>
      <c r="AD92" s="1">
        <f t="shared" si="23"/>
        <v>3.4657359027997265</v>
      </c>
      <c r="AE92" s="1">
        <f t="shared" si="24"/>
        <v>5.232177564043492</v>
      </c>
      <c r="AF92" s="1">
        <f t="shared" si="25"/>
        <v>3.8022081394209395</v>
      </c>
      <c r="AG92" s="1">
        <v>1.1200000000000001</v>
      </c>
      <c r="AH92" s="1">
        <v>31.2</v>
      </c>
      <c r="AI92" s="1">
        <v>16.600000000000001</v>
      </c>
      <c r="AJ92" s="1">
        <v>82.9</v>
      </c>
      <c r="AK92" s="1">
        <f t="shared" si="26"/>
        <v>0.11332868530700327</v>
      </c>
      <c r="AL92" s="1">
        <f t="shared" si="27"/>
        <v>3.4404180948154366</v>
      </c>
      <c r="AM92" s="1">
        <f t="shared" si="28"/>
        <v>2.8094026953624978</v>
      </c>
      <c r="AN92" s="1">
        <f t="shared" si="29"/>
        <v>4.4176350621412492</v>
      </c>
    </row>
    <row r="93" spans="1:40" x14ac:dyDescent="0.2">
      <c r="A93" s="2" t="s">
        <v>29</v>
      </c>
      <c r="B93" s="2" t="s">
        <v>10</v>
      </c>
      <c r="C93" s="3">
        <v>34604.300000000003</v>
      </c>
      <c r="D93" s="3">
        <v>31244.9</v>
      </c>
      <c r="E93" s="3">
        <v>29027.975999999999</v>
      </c>
      <c r="F93" s="3">
        <v>26209.986000000001</v>
      </c>
      <c r="G93" s="3">
        <v>21.6</v>
      </c>
      <c r="H93" s="3"/>
      <c r="I93" s="3">
        <v>49.8</v>
      </c>
      <c r="J93" s="3"/>
      <c r="K93" s="3">
        <v>32.4</v>
      </c>
      <c r="L93" s="3"/>
      <c r="M93" s="3">
        <v>185.9</v>
      </c>
      <c r="N93" s="3">
        <v>44.9</v>
      </c>
      <c r="O93" s="1">
        <v>1</v>
      </c>
      <c r="P93" s="1">
        <v>0</v>
      </c>
      <c r="Q93" s="1">
        <v>0</v>
      </c>
      <c r="R93" s="1">
        <v>1</v>
      </c>
      <c r="S93" s="2" t="s">
        <v>10</v>
      </c>
      <c r="T93" s="1">
        <v>0</v>
      </c>
      <c r="U93" s="1">
        <v>0</v>
      </c>
      <c r="V93" s="1">
        <v>48.388967000000001</v>
      </c>
      <c r="W93" s="1">
        <f t="shared" si="16"/>
        <v>3.8792718331915448</v>
      </c>
      <c r="X93" s="1">
        <f t="shared" si="17"/>
        <v>10.451733230780659</v>
      </c>
      <c r="Y93" s="1">
        <f t="shared" si="18"/>
        <v>10.349611441845978</v>
      </c>
      <c r="Z93" s="1">
        <f t="shared" si="19"/>
        <v>10.276015333609758</v>
      </c>
      <c r="AA93" s="1">
        <f t="shared" si="20"/>
        <v>10.173895762170037</v>
      </c>
      <c r="AB93" s="1">
        <f t="shared" si="21"/>
        <v>3.0726933146901194</v>
      </c>
      <c r="AC93" s="1">
        <f t="shared" si="22"/>
        <v>3.9080149840306073</v>
      </c>
      <c r="AD93" s="1">
        <f t="shared" si="23"/>
        <v>3.4781584227982836</v>
      </c>
      <c r="AE93" s="1">
        <f t="shared" si="24"/>
        <v>5.2252088947273982</v>
      </c>
      <c r="AF93" s="1">
        <f t="shared" si="25"/>
        <v>3.8044377947482086</v>
      </c>
      <c r="AG93" s="1">
        <v>1.1599999999999999</v>
      </c>
      <c r="AH93" s="1">
        <v>31.2</v>
      </c>
      <c r="AI93" s="1">
        <v>16.3</v>
      </c>
      <c r="AJ93" s="1">
        <v>83</v>
      </c>
      <c r="AK93" s="1">
        <f t="shared" si="26"/>
        <v>0.14842000511827322</v>
      </c>
      <c r="AL93" s="1">
        <f t="shared" si="27"/>
        <v>3.4404180948154366</v>
      </c>
      <c r="AM93" s="1">
        <f t="shared" si="28"/>
        <v>2.7911651078127169</v>
      </c>
      <c r="AN93" s="1">
        <f t="shared" si="29"/>
        <v>4.4188406077965983</v>
      </c>
    </row>
    <row r="94" spans="1:40" x14ac:dyDescent="0.2">
      <c r="A94" s="2" t="s">
        <v>29</v>
      </c>
      <c r="B94" s="2" t="s">
        <v>11</v>
      </c>
      <c r="C94" s="3">
        <v>34992.9</v>
      </c>
      <c r="D94" s="3">
        <v>31600.9</v>
      </c>
      <c r="E94" s="3">
        <v>29214.302</v>
      </c>
      <c r="F94" s="3">
        <v>26382.488000000001</v>
      </c>
      <c r="G94" s="3">
        <v>21.8</v>
      </c>
      <c r="H94" s="3"/>
      <c r="I94" s="3">
        <v>50.6</v>
      </c>
      <c r="J94" s="3"/>
      <c r="K94" s="3">
        <v>32.9</v>
      </c>
      <c r="L94" s="3"/>
      <c r="M94" s="3">
        <v>185.7</v>
      </c>
      <c r="N94" s="3">
        <v>45</v>
      </c>
      <c r="O94" s="1">
        <v>1</v>
      </c>
      <c r="P94" s="1">
        <v>0</v>
      </c>
      <c r="Q94" s="1">
        <v>0</v>
      </c>
      <c r="R94" s="1">
        <v>1</v>
      </c>
      <c r="S94" s="2" t="s">
        <v>11</v>
      </c>
      <c r="T94" s="1">
        <v>0</v>
      </c>
      <c r="U94" s="1">
        <v>0</v>
      </c>
      <c r="V94" s="1">
        <v>47.959100999999997</v>
      </c>
      <c r="W94" s="1">
        <f t="shared" si="16"/>
        <v>3.8703485851963051</v>
      </c>
      <c r="X94" s="1">
        <f t="shared" si="17"/>
        <v>10.462900462750401</v>
      </c>
      <c r="Y94" s="1">
        <f t="shared" si="18"/>
        <v>10.360940880182085</v>
      </c>
      <c r="Z94" s="1">
        <f t="shared" si="19"/>
        <v>10.282413662866738</v>
      </c>
      <c r="AA94" s="1">
        <f t="shared" si="20"/>
        <v>10.180455735698178</v>
      </c>
      <c r="AB94" s="1">
        <f t="shared" si="21"/>
        <v>3.0819099697950434</v>
      </c>
      <c r="AC94" s="1">
        <f t="shared" si="22"/>
        <v>3.9239515762934198</v>
      </c>
      <c r="AD94" s="1">
        <f t="shared" si="23"/>
        <v>3.493472657771326</v>
      </c>
      <c r="AE94" s="1">
        <f t="shared" si="24"/>
        <v>5.2241324683586603</v>
      </c>
      <c r="AF94" s="1">
        <f t="shared" si="25"/>
        <v>3.8066624897703196</v>
      </c>
      <c r="AG94" s="1">
        <v>1.21</v>
      </c>
      <c r="AH94" s="1">
        <v>31.2</v>
      </c>
      <c r="AI94" s="1">
        <v>17</v>
      </c>
      <c r="AJ94" s="1">
        <v>83.4</v>
      </c>
      <c r="AK94" s="1">
        <f t="shared" si="26"/>
        <v>0.1906203596086497</v>
      </c>
      <c r="AL94" s="1">
        <f t="shared" si="27"/>
        <v>3.4404180948154366</v>
      </c>
      <c r="AM94" s="1">
        <f t="shared" si="28"/>
        <v>2.8332133440562162</v>
      </c>
      <c r="AN94" s="1">
        <f t="shared" si="29"/>
        <v>4.423648309364701</v>
      </c>
    </row>
    <row r="95" spans="1:40" x14ac:dyDescent="0.2">
      <c r="A95" s="2" t="s">
        <v>29</v>
      </c>
      <c r="B95" s="2" t="s">
        <v>12</v>
      </c>
      <c r="C95" s="3">
        <v>36026.9</v>
      </c>
      <c r="D95" s="3">
        <v>32504.5</v>
      </c>
      <c r="E95" s="3">
        <v>29979.975999999999</v>
      </c>
      <c r="F95" s="3">
        <v>27048.732</v>
      </c>
      <c r="G95" s="3">
        <v>22.2</v>
      </c>
      <c r="H95" s="3"/>
      <c r="I95" s="3">
        <v>51.6</v>
      </c>
      <c r="J95" s="3"/>
      <c r="K95" s="3">
        <v>33.6</v>
      </c>
      <c r="L95" s="3"/>
      <c r="M95" s="3">
        <v>186.8</v>
      </c>
      <c r="N95" s="3">
        <v>45.1</v>
      </c>
      <c r="O95" s="1">
        <v>1</v>
      </c>
      <c r="P95" s="1">
        <v>0</v>
      </c>
      <c r="Q95" s="1">
        <v>0</v>
      </c>
      <c r="R95" s="1">
        <v>1</v>
      </c>
      <c r="S95" s="2" t="s">
        <v>12</v>
      </c>
      <c r="T95" s="1">
        <v>0</v>
      </c>
      <c r="U95" s="1">
        <v>0</v>
      </c>
      <c r="V95" s="1">
        <v>48.115813000000003</v>
      </c>
      <c r="W95" s="1">
        <f t="shared" si="16"/>
        <v>3.8736108756831733</v>
      </c>
      <c r="X95" s="1">
        <f t="shared" si="17"/>
        <v>10.492021160628935</v>
      </c>
      <c r="Y95" s="1">
        <f t="shared" si="18"/>
        <v>10.389133820271375</v>
      </c>
      <c r="Z95" s="1">
        <f t="shared" si="19"/>
        <v>10.308284971122578</v>
      </c>
      <c r="AA95" s="1">
        <f t="shared" si="20"/>
        <v>10.205395407020639</v>
      </c>
      <c r="AB95" s="1">
        <f t="shared" si="21"/>
        <v>3.1000922888782338</v>
      </c>
      <c r="AC95" s="1">
        <f t="shared" si="22"/>
        <v>3.9435216724875173</v>
      </c>
      <c r="AD95" s="1">
        <f t="shared" si="23"/>
        <v>3.5145260669691587</v>
      </c>
      <c r="AE95" s="1">
        <f t="shared" si="24"/>
        <v>5.2300385257947424</v>
      </c>
      <c r="AF95" s="1">
        <f t="shared" si="25"/>
        <v>3.8088822465086327</v>
      </c>
      <c r="AG95" s="1">
        <v>1.24</v>
      </c>
      <c r="AH95" s="1">
        <v>31.1</v>
      </c>
      <c r="AI95" s="1">
        <v>17.2</v>
      </c>
      <c r="AJ95" s="1">
        <v>83.7</v>
      </c>
      <c r="AK95" s="1">
        <f t="shared" si="26"/>
        <v>0.21511137961694549</v>
      </c>
      <c r="AL95" s="1">
        <f t="shared" si="27"/>
        <v>3.4372078191851885</v>
      </c>
      <c r="AM95" s="1">
        <f t="shared" si="28"/>
        <v>2.8449093838194073</v>
      </c>
      <c r="AN95" s="1">
        <f t="shared" si="29"/>
        <v>4.4272389774954295</v>
      </c>
    </row>
    <row r="96" spans="1:40" x14ac:dyDescent="0.2">
      <c r="A96" s="2" t="s">
        <v>29</v>
      </c>
      <c r="B96" s="2" t="s">
        <v>13</v>
      </c>
      <c r="C96" s="3">
        <v>36999.599999999999</v>
      </c>
      <c r="D96" s="3">
        <v>33361.300000000003</v>
      </c>
      <c r="E96" s="3">
        <v>30697.399000000001</v>
      </c>
      <c r="F96" s="3">
        <v>27678.832999999999</v>
      </c>
      <c r="G96" s="3">
        <v>22.6</v>
      </c>
      <c r="H96" s="3"/>
      <c r="I96" s="3">
        <v>52.9</v>
      </c>
      <c r="J96" s="3"/>
      <c r="K96" s="3">
        <v>34.5</v>
      </c>
      <c r="L96" s="3"/>
      <c r="M96" s="3">
        <v>188.1</v>
      </c>
      <c r="N96" s="3">
        <v>45.3</v>
      </c>
      <c r="O96" s="1">
        <v>1</v>
      </c>
      <c r="P96" s="1">
        <v>0</v>
      </c>
      <c r="Q96" s="1">
        <v>0</v>
      </c>
      <c r="R96" s="1">
        <v>1</v>
      </c>
      <c r="S96" s="2" t="s">
        <v>13</v>
      </c>
      <c r="T96" s="1">
        <v>0</v>
      </c>
      <c r="U96" s="1">
        <v>0</v>
      </c>
      <c r="V96" s="1">
        <v>49.402036000000003</v>
      </c>
      <c r="W96" s="1">
        <f t="shared" si="16"/>
        <v>3.8999916379194786</v>
      </c>
      <c r="X96" s="1">
        <f t="shared" si="17"/>
        <v>10.518662380757114</v>
      </c>
      <c r="Y96" s="1">
        <f t="shared" si="18"/>
        <v>10.415151824538357</v>
      </c>
      <c r="Z96" s="1">
        <f t="shared" si="19"/>
        <v>10.331933206859047</v>
      </c>
      <c r="AA96" s="1">
        <f t="shared" si="20"/>
        <v>10.228423248438206</v>
      </c>
      <c r="AB96" s="1">
        <f t="shared" si="21"/>
        <v>3.1179499062782403</v>
      </c>
      <c r="AC96" s="1">
        <f t="shared" si="22"/>
        <v>3.9684033388642534</v>
      </c>
      <c r="AD96" s="1">
        <f t="shared" si="23"/>
        <v>3.5409593240373143</v>
      </c>
      <c r="AE96" s="1">
        <f t="shared" si="24"/>
        <v>5.236973736306985</v>
      </c>
      <c r="AF96" s="1">
        <f t="shared" si="25"/>
        <v>3.8133070324889884</v>
      </c>
      <c r="AG96" s="1">
        <v>1.29</v>
      </c>
      <c r="AH96" s="1">
        <v>31.2</v>
      </c>
      <c r="AI96" s="1">
        <v>17.600000000000001</v>
      </c>
      <c r="AJ96" s="1">
        <v>83.9</v>
      </c>
      <c r="AK96" s="1">
        <f t="shared" si="26"/>
        <v>0.25464221837358075</v>
      </c>
      <c r="AL96" s="1">
        <f t="shared" si="27"/>
        <v>3.4404180948154366</v>
      </c>
      <c r="AM96" s="1">
        <f t="shared" si="28"/>
        <v>2.8678989020441064</v>
      </c>
      <c r="AN96" s="1">
        <f t="shared" si="29"/>
        <v>4.4296256134731609</v>
      </c>
    </row>
    <row r="97" spans="1:40" x14ac:dyDescent="0.2">
      <c r="A97" s="2" t="s">
        <v>29</v>
      </c>
      <c r="B97" s="2" t="s">
        <v>14</v>
      </c>
      <c r="C97" s="3">
        <v>37654.5</v>
      </c>
      <c r="D97" s="3">
        <v>33983.599999999999</v>
      </c>
      <c r="E97" s="3">
        <v>31065.491999999998</v>
      </c>
      <c r="F97" s="3">
        <v>28036.933000000001</v>
      </c>
      <c r="G97" s="3">
        <v>22.9</v>
      </c>
      <c r="H97" s="3"/>
      <c r="I97" s="3">
        <v>53.9</v>
      </c>
      <c r="J97" s="3"/>
      <c r="K97" s="3">
        <v>35.200000000000003</v>
      </c>
      <c r="L97" s="3"/>
      <c r="M97" s="3">
        <v>188.8</v>
      </c>
      <c r="N97" s="3">
        <v>45.4</v>
      </c>
      <c r="O97" s="1">
        <v>1</v>
      </c>
      <c r="P97" s="1">
        <v>0</v>
      </c>
      <c r="Q97" s="1">
        <v>0</v>
      </c>
      <c r="R97" s="1">
        <v>1</v>
      </c>
      <c r="S97" s="2" t="s">
        <v>14</v>
      </c>
      <c r="T97" s="1">
        <v>1</v>
      </c>
      <c r="U97" s="1">
        <v>0</v>
      </c>
      <c r="V97" s="1">
        <v>49.443477999999999</v>
      </c>
      <c r="W97" s="1">
        <f t="shared" si="16"/>
        <v>3.9008301585715781</v>
      </c>
      <c r="X97" s="1">
        <f t="shared" si="17"/>
        <v>10.536207747998215</v>
      </c>
      <c r="Y97" s="1">
        <f t="shared" si="18"/>
        <v>10.433633334287519</v>
      </c>
      <c r="Z97" s="1">
        <f t="shared" si="19"/>
        <v>10.343852900131914</v>
      </c>
      <c r="AA97" s="1">
        <f t="shared" si="20"/>
        <v>10.24127795570824</v>
      </c>
      <c r="AB97" s="1">
        <f t="shared" si="21"/>
        <v>3.1311369105601941</v>
      </c>
      <c r="AC97" s="1">
        <f t="shared" si="22"/>
        <v>3.9871304779149512</v>
      </c>
      <c r="AD97" s="1">
        <f t="shared" si="23"/>
        <v>3.5610460826040513</v>
      </c>
      <c r="AE97" s="1">
        <f t="shared" si="24"/>
        <v>5.2406882537114008</v>
      </c>
      <c r="AF97" s="1">
        <f t="shared" si="25"/>
        <v>3.8155121050473024</v>
      </c>
      <c r="AG97" s="1">
        <v>1.34</v>
      </c>
      <c r="AH97" s="1">
        <v>31.2</v>
      </c>
      <c r="AI97" s="1">
        <v>17.899999999999999</v>
      </c>
      <c r="AJ97" s="1">
        <v>84.2</v>
      </c>
      <c r="AK97" s="1">
        <f t="shared" si="26"/>
        <v>0.29266961396282004</v>
      </c>
      <c r="AL97" s="1">
        <f t="shared" si="27"/>
        <v>3.4404180948154366</v>
      </c>
      <c r="AM97" s="1">
        <f t="shared" si="28"/>
        <v>2.884800712846709</v>
      </c>
      <c r="AN97" s="1">
        <f t="shared" si="29"/>
        <v>4.4331949212482815</v>
      </c>
    </row>
    <row r="98" spans="1:40" x14ac:dyDescent="0.2">
      <c r="A98" s="2" t="s">
        <v>29</v>
      </c>
      <c r="B98" s="2" t="s">
        <v>15</v>
      </c>
      <c r="C98" s="3">
        <v>36591.199999999997</v>
      </c>
      <c r="D98" s="3">
        <v>33091.300000000003</v>
      </c>
      <c r="E98" s="3">
        <v>29982.927</v>
      </c>
      <c r="F98" s="3">
        <v>27115.105</v>
      </c>
      <c r="G98" s="3">
        <v>23.1</v>
      </c>
      <c r="H98" s="3"/>
      <c r="I98" s="3">
        <v>54.6</v>
      </c>
      <c r="J98" s="3"/>
      <c r="K98" s="3">
        <v>35.700000000000003</v>
      </c>
      <c r="L98" s="3"/>
      <c r="M98" s="3">
        <v>188.3</v>
      </c>
      <c r="N98" s="3">
        <v>45.5</v>
      </c>
      <c r="O98" s="1">
        <v>1</v>
      </c>
      <c r="P98" s="1">
        <v>0</v>
      </c>
      <c r="Q98" s="1">
        <v>0</v>
      </c>
      <c r="R98" s="1">
        <v>1</v>
      </c>
      <c r="S98" s="2" t="s">
        <v>15</v>
      </c>
      <c r="T98" s="1">
        <v>1</v>
      </c>
      <c r="U98" s="1">
        <v>0</v>
      </c>
      <c r="V98" s="1">
        <v>49.094759000000003</v>
      </c>
      <c r="W98" s="1">
        <f t="shared" si="16"/>
        <v>3.8937522877590167</v>
      </c>
      <c r="X98" s="1">
        <f t="shared" si="17"/>
        <v>10.50756305332134</v>
      </c>
      <c r="Y98" s="1">
        <f t="shared" si="18"/>
        <v>10.407025686937546</v>
      </c>
      <c r="Z98" s="1">
        <f t="shared" si="19"/>
        <v>10.308383398645422</v>
      </c>
      <c r="AA98" s="1">
        <f t="shared" si="20"/>
        <v>10.207846231663016</v>
      </c>
      <c r="AB98" s="1">
        <f t="shared" si="21"/>
        <v>3.1398326175277478</v>
      </c>
      <c r="AC98" s="1">
        <f t="shared" si="22"/>
        <v>4.0000338827508592</v>
      </c>
      <c r="AD98" s="1">
        <f t="shared" si="23"/>
        <v>3.5751506887855933</v>
      </c>
      <c r="AE98" s="1">
        <f t="shared" si="24"/>
        <v>5.2380364356631066</v>
      </c>
      <c r="AF98" s="1">
        <f t="shared" si="25"/>
        <v>3.8177123259569048</v>
      </c>
      <c r="AG98" s="1">
        <v>1.36</v>
      </c>
      <c r="AH98" s="1">
        <v>31.2</v>
      </c>
      <c r="AI98" s="1">
        <v>17.600000000000001</v>
      </c>
      <c r="AJ98" s="1">
        <v>84.2</v>
      </c>
      <c r="AK98" s="1">
        <f t="shared" si="26"/>
        <v>0.30748469974796072</v>
      </c>
      <c r="AL98" s="1">
        <f t="shared" si="27"/>
        <v>3.4404180948154366</v>
      </c>
      <c r="AM98" s="1">
        <f t="shared" si="28"/>
        <v>2.8678989020441064</v>
      </c>
      <c r="AN98" s="1">
        <f t="shared" si="29"/>
        <v>4.4331949212482815</v>
      </c>
    </row>
    <row r="99" spans="1:40" x14ac:dyDescent="0.2">
      <c r="A99" s="2" t="s">
        <v>29</v>
      </c>
      <c r="B99" s="2" t="s">
        <v>16</v>
      </c>
      <c r="C99" s="3">
        <v>33944.400000000001</v>
      </c>
      <c r="D99" s="3">
        <v>30684</v>
      </c>
      <c r="E99" s="3">
        <v>27723.306</v>
      </c>
      <c r="F99" s="3">
        <v>25060.399000000001</v>
      </c>
      <c r="G99" s="3">
        <v>23.2</v>
      </c>
      <c r="H99" s="3"/>
      <c r="I99" s="3">
        <v>55.3</v>
      </c>
      <c r="J99" s="3"/>
      <c r="K99" s="3">
        <v>36.1</v>
      </c>
      <c r="L99" s="3"/>
      <c r="M99" s="3">
        <v>187.5</v>
      </c>
      <c r="N99" s="3">
        <v>45.6</v>
      </c>
      <c r="O99" s="1">
        <v>1</v>
      </c>
      <c r="P99" s="1">
        <v>0</v>
      </c>
      <c r="Q99" s="1">
        <v>0</v>
      </c>
      <c r="R99" s="1">
        <v>1</v>
      </c>
      <c r="S99" s="2" t="s">
        <v>16</v>
      </c>
      <c r="T99" s="1">
        <v>1</v>
      </c>
      <c r="U99" s="1">
        <v>0</v>
      </c>
      <c r="V99" s="1">
        <v>47.671171000000001</v>
      </c>
      <c r="W99" s="1">
        <f t="shared" si="16"/>
        <v>3.864326833630781</v>
      </c>
      <c r="X99" s="1">
        <f t="shared" si="17"/>
        <v>10.432479170927742</v>
      </c>
      <c r="Y99" s="1">
        <f t="shared" si="18"/>
        <v>10.331496625079186</v>
      </c>
      <c r="Z99" s="1">
        <f t="shared" si="19"/>
        <v>10.23002871026171</v>
      </c>
      <c r="AA99" s="1">
        <f t="shared" si="20"/>
        <v>10.129044150111019</v>
      </c>
      <c r="AB99" s="1">
        <f t="shared" si="21"/>
        <v>3.1441522786722644</v>
      </c>
      <c r="AC99" s="1">
        <f t="shared" si="22"/>
        <v>4.0127729085282891</v>
      </c>
      <c r="AD99" s="1">
        <f t="shared" si="23"/>
        <v>3.5862928653388351</v>
      </c>
      <c r="AE99" s="1">
        <f t="shared" si="24"/>
        <v>5.2337788454104652</v>
      </c>
      <c r="AF99" s="1">
        <f t="shared" si="25"/>
        <v>3.8199077165203406</v>
      </c>
      <c r="AG99" s="1">
        <v>1.38</v>
      </c>
      <c r="AH99" s="1">
        <v>31.3</v>
      </c>
      <c r="AI99" s="1">
        <v>17.7</v>
      </c>
      <c r="AJ99" s="1">
        <v>84.3</v>
      </c>
      <c r="AK99" s="1">
        <f t="shared" si="26"/>
        <v>0.32208349916911322</v>
      </c>
      <c r="AL99" s="1">
        <f t="shared" si="27"/>
        <v>3.4436180975461075</v>
      </c>
      <c r="AM99" s="1">
        <f t="shared" si="28"/>
        <v>2.8735646395797834</v>
      </c>
      <c r="AN99" s="1">
        <f t="shared" si="29"/>
        <v>4.4343818650078095</v>
      </c>
    </row>
    <row r="100" spans="1:40" x14ac:dyDescent="0.2">
      <c r="A100" s="2" t="s">
        <v>29</v>
      </c>
      <c r="B100" s="2" t="s">
        <v>17</v>
      </c>
      <c r="C100" s="3">
        <v>34979.1</v>
      </c>
      <c r="D100" s="3">
        <v>31634.6</v>
      </c>
      <c r="E100" s="3">
        <v>28566.053</v>
      </c>
      <c r="F100" s="3">
        <v>25834.67</v>
      </c>
      <c r="G100" s="3">
        <v>23.5</v>
      </c>
      <c r="H100" s="3"/>
      <c r="I100" s="3">
        <v>56.2</v>
      </c>
      <c r="J100" s="3"/>
      <c r="K100" s="3">
        <v>36.700000000000003</v>
      </c>
      <c r="L100" s="3"/>
      <c r="M100" s="3">
        <v>187.9</v>
      </c>
      <c r="N100" s="3">
        <v>45.7</v>
      </c>
      <c r="O100" s="1">
        <v>1</v>
      </c>
      <c r="P100" s="1">
        <v>0</v>
      </c>
      <c r="Q100" s="1">
        <v>0</v>
      </c>
      <c r="R100" s="1">
        <v>1</v>
      </c>
      <c r="S100" s="2" t="s">
        <v>17</v>
      </c>
      <c r="T100" s="1">
        <v>0</v>
      </c>
      <c r="U100" s="1">
        <v>0</v>
      </c>
      <c r="V100" s="1">
        <v>47.516150000000003</v>
      </c>
      <c r="W100" s="1">
        <f t="shared" si="16"/>
        <v>3.8610696532536934</v>
      </c>
      <c r="X100" s="1">
        <f t="shared" si="17"/>
        <v>10.462506019253604</v>
      </c>
      <c r="Y100" s="1">
        <f t="shared" si="18"/>
        <v>10.362006737277875</v>
      </c>
      <c r="Z100" s="1">
        <f t="shared" si="19"/>
        <v>10.25997433377337</v>
      </c>
      <c r="AA100" s="1">
        <f t="shared" si="20"/>
        <v>10.159472667270245</v>
      </c>
      <c r="AB100" s="1">
        <f t="shared" si="21"/>
        <v>3.1570004211501135</v>
      </c>
      <c r="AC100" s="1">
        <f t="shared" si="22"/>
        <v>4.0289167568996458</v>
      </c>
      <c r="AD100" s="1">
        <f t="shared" si="23"/>
        <v>3.6027767550605247</v>
      </c>
      <c r="AE100" s="1">
        <f t="shared" si="24"/>
        <v>5.2359099064194199</v>
      </c>
      <c r="AF100" s="1">
        <f t="shared" si="25"/>
        <v>3.8220982979001592</v>
      </c>
      <c r="AG100" s="1">
        <v>1.4</v>
      </c>
      <c r="AH100" s="1">
        <v>31.4</v>
      </c>
      <c r="AI100" s="1">
        <v>18</v>
      </c>
      <c r="AJ100" s="1">
        <v>84.6</v>
      </c>
      <c r="AK100" s="1">
        <f t="shared" si="26"/>
        <v>0.33647223662121289</v>
      </c>
      <c r="AL100" s="1">
        <f t="shared" si="27"/>
        <v>3.4468078929142076</v>
      </c>
      <c r="AM100" s="1">
        <f t="shared" si="28"/>
        <v>2.8903717578961645</v>
      </c>
      <c r="AN100" s="1">
        <f t="shared" si="29"/>
        <v>4.4379342666121779</v>
      </c>
    </row>
    <row r="101" spans="1:40" x14ac:dyDescent="0.2">
      <c r="A101" s="2" t="s">
        <v>29</v>
      </c>
      <c r="B101" s="2" t="s">
        <v>18</v>
      </c>
      <c r="C101" s="3">
        <v>35008.199999999997</v>
      </c>
      <c r="D101" s="3">
        <v>31658.400000000001</v>
      </c>
      <c r="E101" s="3">
        <v>28599.097000000002</v>
      </c>
      <c r="F101" s="3">
        <v>25862.591</v>
      </c>
      <c r="G101" s="3">
        <v>23.5</v>
      </c>
      <c r="H101" s="3"/>
      <c r="I101" s="3">
        <v>56.6</v>
      </c>
      <c r="J101" s="3"/>
      <c r="K101" s="3">
        <v>36.9</v>
      </c>
      <c r="L101" s="3"/>
      <c r="M101" s="3">
        <v>187</v>
      </c>
      <c r="N101" s="3">
        <v>45.9</v>
      </c>
      <c r="O101" s="1">
        <v>1</v>
      </c>
      <c r="P101" s="1">
        <v>0</v>
      </c>
      <c r="Q101" s="1">
        <v>0</v>
      </c>
      <c r="R101" s="1">
        <v>1</v>
      </c>
      <c r="S101" s="2" t="s">
        <v>18</v>
      </c>
      <c r="T101" s="1">
        <v>0</v>
      </c>
      <c r="U101" s="1">
        <v>1</v>
      </c>
      <c r="V101" s="1">
        <v>47.687911999999997</v>
      </c>
      <c r="W101" s="1">
        <f t="shared" si="16"/>
        <v>3.8646779485879574</v>
      </c>
      <c r="X101" s="1">
        <f t="shared" si="17"/>
        <v>10.463337598745225</v>
      </c>
      <c r="Y101" s="1">
        <f t="shared" si="18"/>
        <v>10.36275879520282</v>
      </c>
      <c r="Z101" s="1">
        <f t="shared" si="19"/>
        <v>10.261130422882919</v>
      </c>
      <c r="AA101" s="1">
        <f t="shared" si="20"/>
        <v>10.160552840655631</v>
      </c>
      <c r="AB101" s="1">
        <f t="shared" si="21"/>
        <v>3.1570004211501135</v>
      </c>
      <c r="AC101" s="1">
        <f t="shared" si="22"/>
        <v>4.0360089852091372</v>
      </c>
      <c r="AD101" s="1">
        <f t="shared" si="23"/>
        <v>3.6082115510464816</v>
      </c>
      <c r="AE101" s="1">
        <f t="shared" si="24"/>
        <v>5.2311086168545868</v>
      </c>
      <c r="AF101" s="1">
        <f t="shared" si="25"/>
        <v>3.8264651170664994</v>
      </c>
      <c r="AG101" s="1">
        <v>1.38</v>
      </c>
      <c r="AH101" s="1">
        <v>31.5</v>
      </c>
      <c r="AI101" s="1">
        <v>18.2</v>
      </c>
      <c r="AJ101" s="1">
        <v>84.7</v>
      </c>
      <c r="AK101" s="1">
        <f t="shared" si="26"/>
        <v>0.32208349916911322</v>
      </c>
      <c r="AL101" s="1">
        <f t="shared" si="27"/>
        <v>3.4499875458315872</v>
      </c>
      <c r="AM101" s="1">
        <f t="shared" si="28"/>
        <v>2.9014215940827497</v>
      </c>
      <c r="AN101" s="1">
        <f t="shared" si="29"/>
        <v>4.4391156016580089</v>
      </c>
    </row>
    <row r="102" spans="1:40" x14ac:dyDescent="0.2">
      <c r="A102" s="2" t="s">
        <v>29</v>
      </c>
      <c r="B102" s="2" t="s">
        <v>19</v>
      </c>
      <c r="C102" s="3">
        <v>33473.800000000003</v>
      </c>
      <c r="D102" s="3">
        <v>30380.7</v>
      </c>
      <c r="E102" s="3">
        <v>27318.823</v>
      </c>
      <c r="F102" s="3">
        <v>24794.471000000001</v>
      </c>
      <c r="G102" s="3">
        <v>24</v>
      </c>
      <c r="H102" s="3"/>
      <c r="I102" s="3">
        <v>57.7</v>
      </c>
      <c r="J102" s="3"/>
      <c r="K102" s="3">
        <v>37.799999999999997</v>
      </c>
      <c r="L102" s="3"/>
      <c r="M102" s="3">
        <v>189.6</v>
      </c>
      <c r="N102" s="3">
        <v>46</v>
      </c>
      <c r="O102" s="1">
        <v>1</v>
      </c>
      <c r="P102" s="1">
        <v>0</v>
      </c>
      <c r="Q102" s="1">
        <v>0</v>
      </c>
      <c r="R102" s="1">
        <v>1</v>
      </c>
      <c r="S102" s="2" t="s">
        <v>19</v>
      </c>
      <c r="T102" s="1">
        <v>0</v>
      </c>
      <c r="U102" s="1">
        <v>1</v>
      </c>
      <c r="V102" s="1">
        <v>47.331221999999997</v>
      </c>
      <c r="W102" s="1">
        <f t="shared" si="16"/>
        <v>3.8571701623044872</v>
      </c>
      <c r="X102" s="1">
        <f t="shared" si="17"/>
        <v>10.418518322269334</v>
      </c>
      <c r="Y102" s="1">
        <f t="shared" si="18"/>
        <v>10.321562817358968</v>
      </c>
      <c r="Z102" s="1">
        <f t="shared" si="19"/>
        <v>10.215331230765456</v>
      </c>
      <c r="AA102" s="1">
        <f t="shared" si="20"/>
        <v>10.118375963749079</v>
      </c>
      <c r="AB102" s="1">
        <f t="shared" si="21"/>
        <v>3.1780538303479458</v>
      </c>
      <c r="AC102" s="1">
        <f t="shared" si="22"/>
        <v>4.0552571735140539</v>
      </c>
      <c r="AD102" s="1">
        <f t="shared" si="23"/>
        <v>3.6323091026255421</v>
      </c>
      <c r="AE102" s="1">
        <f t="shared" si="24"/>
        <v>5.2449165898209218</v>
      </c>
      <c r="AF102" s="1">
        <f t="shared" si="25"/>
        <v>3.8286413964890951</v>
      </c>
      <c r="AG102" s="1">
        <v>1.39</v>
      </c>
      <c r="AH102" s="1">
        <v>31.4</v>
      </c>
      <c r="AI102" s="1">
        <v>18.2</v>
      </c>
      <c r="AJ102" s="1">
        <v>84.7</v>
      </c>
      <c r="AK102" s="1">
        <f t="shared" si="26"/>
        <v>0.3293037471426003</v>
      </c>
      <c r="AL102" s="1">
        <f t="shared" si="27"/>
        <v>3.4468078929142076</v>
      </c>
      <c r="AM102" s="1">
        <f t="shared" si="28"/>
        <v>2.9014215940827497</v>
      </c>
      <c r="AN102" s="1">
        <f t="shared" si="29"/>
        <v>4.4391156016580089</v>
      </c>
    </row>
    <row r="103" spans="1:40" x14ac:dyDescent="0.2">
      <c r="A103" s="2" t="s">
        <v>29</v>
      </c>
      <c r="B103" s="2" t="s">
        <v>20</v>
      </c>
      <c r="C103" s="3">
        <v>33697.4</v>
      </c>
      <c r="D103" s="3">
        <v>30491.7</v>
      </c>
      <c r="E103" s="3">
        <v>27436.420999999998</v>
      </c>
      <c r="F103" s="3">
        <v>24826.337</v>
      </c>
      <c r="G103" s="3">
        <v>24.3</v>
      </c>
      <c r="H103" s="3"/>
      <c r="I103" s="3">
        <v>58.8</v>
      </c>
      <c r="J103" s="3"/>
      <c r="K103" s="3">
        <v>38.6</v>
      </c>
      <c r="L103" s="3"/>
      <c r="M103" s="3">
        <v>191.8</v>
      </c>
      <c r="N103" s="3">
        <v>46.2</v>
      </c>
      <c r="O103" s="1">
        <v>1</v>
      </c>
      <c r="P103" s="1">
        <v>0</v>
      </c>
      <c r="Q103" s="1">
        <v>0</v>
      </c>
      <c r="R103" s="1">
        <v>1</v>
      </c>
      <c r="S103" s="2" t="s">
        <v>20</v>
      </c>
      <c r="T103" s="1">
        <v>0</v>
      </c>
      <c r="U103" s="1">
        <v>0</v>
      </c>
      <c r="V103" s="1">
        <v>46.686182000000002</v>
      </c>
      <c r="W103" s="1">
        <f t="shared" si="16"/>
        <v>3.8434482322402044</v>
      </c>
      <c r="X103" s="1">
        <f t="shared" si="17"/>
        <v>10.425175962028824</v>
      </c>
      <c r="Y103" s="1">
        <f t="shared" si="18"/>
        <v>10.325209794413562</v>
      </c>
      <c r="Z103" s="1">
        <f t="shared" si="19"/>
        <v>10.219626643303931</v>
      </c>
      <c r="AA103" s="1">
        <f t="shared" si="20"/>
        <v>10.11966034446213</v>
      </c>
      <c r="AB103" s="1">
        <f t="shared" si="21"/>
        <v>3.1904763503465028</v>
      </c>
      <c r="AC103" s="1">
        <f t="shared" si="22"/>
        <v>4.0741418549045809</v>
      </c>
      <c r="AD103" s="1">
        <f t="shared" si="23"/>
        <v>3.6532522764707851</v>
      </c>
      <c r="AE103" s="1">
        <f t="shared" si="24"/>
        <v>5.256453162449338</v>
      </c>
      <c r="AF103" s="1">
        <f t="shared" si="25"/>
        <v>3.8329797980876932</v>
      </c>
      <c r="AG103" s="1">
        <v>1.37</v>
      </c>
      <c r="AH103" s="1">
        <v>31.6</v>
      </c>
      <c r="AI103" s="1">
        <v>18.399999999999999</v>
      </c>
      <c r="AJ103" s="1">
        <v>84.7</v>
      </c>
      <c r="AK103" s="1">
        <f t="shared" si="26"/>
        <v>0.3148107398400336</v>
      </c>
      <c r="AL103" s="1">
        <f t="shared" si="27"/>
        <v>3.4531571205928664</v>
      </c>
      <c r="AM103" s="1">
        <f t="shared" si="28"/>
        <v>2.91235066461494</v>
      </c>
      <c r="AN103" s="1">
        <f t="shared" si="29"/>
        <v>4.4391156016580089</v>
      </c>
    </row>
    <row r="104" spans="1:40" x14ac:dyDescent="0.2">
      <c r="A104" s="2" t="s">
        <v>29</v>
      </c>
      <c r="B104" s="2" t="s">
        <v>21</v>
      </c>
      <c r="C104" s="3">
        <v>33636.300000000003</v>
      </c>
      <c r="D104" s="3">
        <v>30472.799999999999</v>
      </c>
      <c r="E104" s="3">
        <v>27386.67</v>
      </c>
      <c r="F104" s="3">
        <v>24810.958999999999</v>
      </c>
      <c r="G104" s="3">
        <v>24.7</v>
      </c>
      <c r="H104" s="3"/>
      <c r="I104" s="3">
        <v>59.6</v>
      </c>
      <c r="J104" s="3"/>
      <c r="K104" s="3">
        <v>39.5</v>
      </c>
      <c r="L104" s="3"/>
      <c r="M104" s="3">
        <v>196.1</v>
      </c>
      <c r="N104" s="3">
        <v>46.4</v>
      </c>
      <c r="O104" s="1">
        <v>1</v>
      </c>
      <c r="P104" s="1">
        <v>0</v>
      </c>
      <c r="Q104" s="1">
        <v>0</v>
      </c>
      <c r="R104" s="1">
        <v>1</v>
      </c>
      <c r="S104" s="2" t="s">
        <v>21</v>
      </c>
      <c r="T104" s="1">
        <v>0</v>
      </c>
      <c r="U104" s="1">
        <v>0</v>
      </c>
      <c r="V104" s="1">
        <v>46.543577999999997</v>
      </c>
      <c r="W104" s="1">
        <f t="shared" si="16"/>
        <v>3.840389035022159</v>
      </c>
      <c r="X104" s="1">
        <f t="shared" si="17"/>
        <v>10.423361119928355</v>
      </c>
      <c r="Y104" s="1">
        <f t="shared" si="18"/>
        <v>10.324589761423692</v>
      </c>
      <c r="Z104" s="1">
        <f t="shared" si="19"/>
        <v>10.217811677648053</v>
      </c>
      <c r="AA104" s="1">
        <f t="shared" si="20"/>
        <v>10.11904072970745</v>
      </c>
      <c r="AB104" s="1">
        <f t="shared" si="21"/>
        <v>3.2068032436339315</v>
      </c>
      <c r="AC104" s="1">
        <f t="shared" si="22"/>
        <v>4.0876555740713041</v>
      </c>
      <c r="AD104" s="1">
        <f t="shared" si="23"/>
        <v>3.6763006719070761</v>
      </c>
      <c r="AE104" s="1">
        <f t="shared" si="24"/>
        <v>5.2786247332023004</v>
      </c>
      <c r="AF104" s="1">
        <f t="shared" si="25"/>
        <v>3.8372994592322094</v>
      </c>
      <c r="AG104" s="1">
        <v>1.38</v>
      </c>
      <c r="AH104" s="1">
        <v>31.6</v>
      </c>
      <c r="AI104" s="1">
        <v>18.899999999999999</v>
      </c>
      <c r="AJ104" s="1">
        <v>85.1</v>
      </c>
      <c r="AK104" s="1">
        <f t="shared" si="26"/>
        <v>0.32208349916911322</v>
      </c>
      <c r="AL104" s="1">
        <f t="shared" si="27"/>
        <v>3.4531571205928664</v>
      </c>
      <c r="AM104" s="1">
        <f t="shared" si="28"/>
        <v>2.9391619220655967</v>
      </c>
      <c r="AN104" s="1">
        <f t="shared" si="29"/>
        <v>4.4438270355793286</v>
      </c>
    </row>
    <row r="105" spans="1:40" x14ac:dyDescent="0.2">
      <c r="A105" s="2" t="s">
        <v>29</v>
      </c>
      <c r="B105" s="2" t="s">
        <v>22</v>
      </c>
      <c r="C105" s="3">
        <v>34368.1</v>
      </c>
      <c r="D105" s="3">
        <v>31108.6</v>
      </c>
      <c r="E105" s="3">
        <v>28073.888999999999</v>
      </c>
      <c r="F105" s="3">
        <v>25411.347000000002</v>
      </c>
      <c r="G105" s="3">
        <v>25.1</v>
      </c>
      <c r="H105" s="3"/>
      <c r="I105" s="3">
        <v>60.4</v>
      </c>
      <c r="J105" s="3"/>
      <c r="K105" s="3">
        <v>40.299999999999997</v>
      </c>
      <c r="L105" s="3"/>
      <c r="M105" s="3">
        <v>199.8</v>
      </c>
      <c r="N105" s="3">
        <v>46.6</v>
      </c>
      <c r="O105" s="1">
        <v>1</v>
      </c>
      <c r="P105" s="1">
        <v>0</v>
      </c>
      <c r="Q105" s="1">
        <v>0</v>
      </c>
      <c r="R105" s="1">
        <v>1</v>
      </c>
      <c r="S105" s="2" t="s">
        <v>22</v>
      </c>
      <c r="T105" s="1">
        <v>0</v>
      </c>
      <c r="U105" s="1">
        <v>0</v>
      </c>
      <c r="V105" s="1">
        <v>46.658794999999998</v>
      </c>
      <c r="W105" s="1">
        <f t="shared" si="16"/>
        <v>3.842861441141936</v>
      </c>
      <c r="X105" s="1">
        <f t="shared" si="17"/>
        <v>10.444884087547729</v>
      </c>
      <c r="Y105" s="1">
        <f t="shared" si="18"/>
        <v>10.34523958727188</v>
      </c>
      <c r="Z105" s="1">
        <f t="shared" si="19"/>
        <v>10.242595206250165</v>
      </c>
      <c r="AA105" s="1">
        <f t="shared" si="20"/>
        <v>10.142951085534934</v>
      </c>
      <c r="AB105" s="1">
        <f t="shared" si="21"/>
        <v>3.2228678461377385</v>
      </c>
      <c r="AC105" s="1">
        <f t="shared" si="22"/>
        <v>4.1009891049407692</v>
      </c>
      <c r="AD105" s="1">
        <f t="shared" si="23"/>
        <v>3.6963514689526371</v>
      </c>
      <c r="AE105" s="1">
        <f t="shared" si="24"/>
        <v>5.2973168662144534</v>
      </c>
      <c r="AF105" s="1">
        <f t="shared" si="25"/>
        <v>3.8416005411316001</v>
      </c>
      <c r="AG105" s="1">
        <v>1.32</v>
      </c>
      <c r="AH105" s="1">
        <v>31.8</v>
      </c>
      <c r="AI105" s="1">
        <v>18.600000000000001</v>
      </c>
      <c r="AJ105" s="1">
        <v>85</v>
      </c>
      <c r="AK105" s="1">
        <f t="shared" si="26"/>
        <v>0.27763173659827955</v>
      </c>
      <c r="AL105" s="1">
        <f t="shared" si="27"/>
        <v>3.459466289786131</v>
      </c>
      <c r="AM105" s="1">
        <f t="shared" si="28"/>
        <v>2.9231615807191558</v>
      </c>
      <c r="AN105" s="1">
        <f t="shared" si="29"/>
        <v>4.4426512564903167</v>
      </c>
    </row>
    <row r="106" spans="1:40" x14ac:dyDescent="0.2">
      <c r="A106" s="2" t="s">
        <v>29</v>
      </c>
      <c r="B106" s="2" t="s">
        <v>23</v>
      </c>
      <c r="C106" s="3">
        <v>34535.9</v>
      </c>
      <c r="D106" s="3">
        <v>31181.1</v>
      </c>
      <c r="E106" s="3">
        <v>28319.736000000001</v>
      </c>
      <c r="F106" s="3">
        <v>25568.789000000001</v>
      </c>
      <c r="G106" s="3">
        <v>25.5</v>
      </c>
      <c r="H106" s="4">
        <f>(G106-G92)/G92</f>
        <v>0.18604651162790697</v>
      </c>
      <c r="I106" s="3">
        <v>61</v>
      </c>
      <c r="J106" s="4">
        <f>(I106-I92)/I92</f>
        <v>0.24236252545824843</v>
      </c>
      <c r="K106" s="3">
        <v>41</v>
      </c>
      <c r="L106" s="4">
        <f>(K106-K92)/K92</f>
        <v>0.28125</v>
      </c>
      <c r="M106" s="3">
        <v>204.7</v>
      </c>
      <c r="N106" s="3">
        <v>46.9</v>
      </c>
      <c r="O106" s="1">
        <v>1</v>
      </c>
      <c r="P106" s="1">
        <v>0</v>
      </c>
      <c r="Q106" s="1">
        <v>0</v>
      </c>
      <c r="R106" s="1">
        <v>1</v>
      </c>
      <c r="S106" s="2" t="s">
        <v>23</v>
      </c>
      <c r="T106" s="1">
        <v>0</v>
      </c>
      <c r="U106" s="1">
        <v>0</v>
      </c>
      <c r="V106" s="1">
        <v>47.072023000000002</v>
      </c>
      <c r="W106" s="1">
        <f t="shared" si="16"/>
        <v>3.8516788330320959</v>
      </c>
      <c r="X106" s="1">
        <f t="shared" si="17"/>
        <v>10.449754641701819</v>
      </c>
      <c r="Y106" s="1">
        <f t="shared" si="18"/>
        <v>10.347567421014494</v>
      </c>
      <c r="Z106" s="1">
        <f t="shared" si="19"/>
        <v>10.251314225730308</v>
      </c>
      <c r="AA106" s="1">
        <f t="shared" si="20"/>
        <v>10.149127706975984</v>
      </c>
      <c r="AB106" s="1">
        <f t="shared" si="21"/>
        <v>3.2386784521643803</v>
      </c>
      <c r="AC106" s="1">
        <f t="shared" si="22"/>
        <v>4.1108738641733114</v>
      </c>
      <c r="AD106" s="1">
        <f t="shared" si="23"/>
        <v>3.713572066704308</v>
      </c>
      <c r="AE106" s="1">
        <f t="shared" si="24"/>
        <v>5.3215454926672434</v>
      </c>
      <c r="AF106" s="1">
        <f t="shared" si="25"/>
        <v>3.8480176754522337</v>
      </c>
      <c r="AG106" s="1">
        <v>1.33</v>
      </c>
      <c r="AH106" s="1">
        <v>32</v>
      </c>
      <c r="AI106" s="1">
        <v>19</v>
      </c>
      <c r="AJ106" s="1">
        <v>85.4</v>
      </c>
      <c r="AK106" s="1">
        <f t="shared" si="26"/>
        <v>0.28517894223366247</v>
      </c>
      <c r="AL106" s="1">
        <f t="shared" si="27"/>
        <v>3.4657359027997265</v>
      </c>
      <c r="AM106" s="1">
        <f t="shared" si="28"/>
        <v>2.9444389791664403</v>
      </c>
      <c r="AN106" s="1">
        <f t="shared" si="29"/>
        <v>4.4473461007945243</v>
      </c>
    </row>
    <row r="107" spans="1:40" x14ac:dyDescent="0.2">
      <c r="A107" s="2" t="s">
        <v>30</v>
      </c>
      <c r="B107" s="2" t="s">
        <v>9</v>
      </c>
      <c r="C107" s="3">
        <v>135347.9</v>
      </c>
      <c r="D107" s="3">
        <v>121440.7</v>
      </c>
      <c r="E107" s="3">
        <v>33676.163999999997</v>
      </c>
      <c r="F107" s="3">
        <v>30215.9</v>
      </c>
      <c r="G107" s="3">
        <v>22.4</v>
      </c>
      <c r="H107" s="3"/>
      <c r="I107" s="3">
        <v>51.7</v>
      </c>
      <c r="J107" s="3"/>
      <c r="K107" s="3">
        <v>34</v>
      </c>
      <c r="L107" s="3"/>
      <c r="M107" s="3">
        <v>192.3</v>
      </c>
      <c r="N107" s="3">
        <v>44.9</v>
      </c>
      <c r="O107" s="1">
        <v>0</v>
      </c>
      <c r="P107" s="1">
        <v>0</v>
      </c>
      <c r="Q107" s="1">
        <v>0</v>
      </c>
      <c r="R107" s="1">
        <v>0</v>
      </c>
      <c r="S107" s="2" t="s">
        <v>9</v>
      </c>
      <c r="T107" s="1">
        <v>0</v>
      </c>
      <c r="U107" s="1">
        <v>0</v>
      </c>
      <c r="V107" s="1">
        <v>53.575285999999998</v>
      </c>
      <c r="W107" s="1">
        <f t="shared" si="16"/>
        <v>3.9810878796561711</v>
      </c>
      <c r="X107" s="1">
        <f t="shared" si="17"/>
        <v>11.815603779591459</v>
      </c>
      <c r="Y107" s="1">
        <f t="shared" si="18"/>
        <v>11.707181356776218</v>
      </c>
      <c r="Z107" s="1">
        <f t="shared" si="19"/>
        <v>10.424545566382744</v>
      </c>
      <c r="AA107" s="1">
        <f t="shared" si="20"/>
        <v>10.316123554881917</v>
      </c>
      <c r="AB107" s="1">
        <f t="shared" si="21"/>
        <v>3.1090609588609941</v>
      </c>
      <c r="AC107" s="1">
        <f t="shared" si="22"/>
        <v>3.9454577815143836</v>
      </c>
      <c r="AD107" s="1">
        <f t="shared" si="23"/>
        <v>3.5263605246161616</v>
      </c>
      <c r="AE107" s="1">
        <f t="shared" si="24"/>
        <v>5.259056652594734</v>
      </c>
      <c r="AF107" s="1">
        <f t="shared" si="25"/>
        <v>3.8044377947482086</v>
      </c>
      <c r="AG107" s="1">
        <v>1.24</v>
      </c>
      <c r="AH107" s="1">
        <v>30.7</v>
      </c>
      <c r="AI107" s="1">
        <v>17.3</v>
      </c>
      <c r="AJ107" s="1">
        <v>83.8</v>
      </c>
      <c r="AK107" s="1">
        <f t="shared" si="26"/>
        <v>0.21511137961694549</v>
      </c>
      <c r="AL107" s="1">
        <f t="shared" si="27"/>
        <v>3.4242626545931514</v>
      </c>
      <c r="AM107" s="1">
        <f t="shared" si="28"/>
        <v>2.8507065015037334</v>
      </c>
      <c r="AN107" s="1">
        <f t="shared" si="29"/>
        <v>4.4284330074880369</v>
      </c>
    </row>
    <row r="108" spans="1:40" x14ac:dyDescent="0.2">
      <c r="A108" s="2" t="s">
        <v>30</v>
      </c>
      <c r="B108" s="2" t="s">
        <v>10</v>
      </c>
      <c r="C108" s="3">
        <v>135459.5</v>
      </c>
      <c r="D108" s="3">
        <v>121420.9</v>
      </c>
      <c r="E108" s="3">
        <v>33380.85</v>
      </c>
      <c r="F108" s="3">
        <v>29921.357</v>
      </c>
      <c r="G108" s="3">
        <v>22.5</v>
      </c>
      <c r="H108" s="3"/>
      <c r="I108" s="3">
        <v>52.6</v>
      </c>
      <c r="J108" s="3"/>
      <c r="K108" s="3">
        <v>34.4</v>
      </c>
      <c r="L108" s="3"/>
      <c r="M108" s="3">
        <v>189.4</v>
      </c>
      <c r="N108" s="3">
        <v>44.9</v>
      </c>
      <c r="O108" s="1">
        <v>0</v>
      </c>
      <c r="P108" s="1">
        <v>0</v>
      </c>
      <c r="Q108" s="1">
        <v>0</v>
      </c>
      <c r="R108" s="1">
        <v>0</v>
      </c>
      <c r="S108" s="2" t="s">
        <v>10</v>
      </c>
      <c r="T108" s="1">
        <v>0</v>
      </c>
      <c r="U108" s="1">
        <v>0</v>
      </c>
      <c r="V108" s="1">
        <v>53.157331999999997</v>
      </c>
      <c r="W108" s="1">
        <f t="shared" si="16"/>
        <v>3.9732560444742173</v>
      </c>
      <c r="X108" s="1">
        <f t="shared" si="17"/>
        <v>11.816427981635551</v>
      </c>
      <c r="Y108" s="1">
        <f t="shared" si="18"/>
        <v>11.707018300944881</v>
      </c>
      <c r="Z108" s="1">
        <f t="shared" si="19"/>
        <v>10.415737661241526</v>
      </c>
      <c r="AA108" s="1">
        <f t="shared" si="20"/>
        <v>10.306327785338015</v>
      </c>
      <c r="AB108" s="1">
        <f t="shared" si="21"/>
        <v>3.1135153092103742</v>
      </c>
      <c r="AC108" s="1">
        <f t="shared" si="22"/>
        <v>3.9627161197436642</v>
      </c>
      <c r="AD108" s="1">
        <f t="shared" si="23"/>
        <v>3.5380565643793527</v>
      </c>
      <c r="AE108" s="1">
        <f t="shared" si="24"/>
        <v>5.2438611807519777</v>
      </c>
      <c r="AF108" s="1">
        <f t="shared" si="25"/>
        <v>3.8044377947482086</v>
      </c>
      <c r="AG108" s="1">
        <v>1.24</v>
      </c>
      <c r="AH108" s="1">
        <v>30.8</v>
      </c>
      <c r="AI108" s="1">
        <v>17.2</v>
      </c>
      <c r="AJ108" s="1">
        <v>83.3</v>
      </c>
      <c r="AK108" s="1">
        <f t="shared" si="26"/>
        <v>0.21511137961694549</v>
      </c>
      <c r="AL108" s="1">
        <f t="shared" si="27"/>
        <v>3.427514689979529</v>
      </c>
      <c r="AM108" s="1">
        <f t="shared" si="28"/>
        <v>2.8449093838194073</v>
      </c>
      <c r="AN108" s="1">
        <f t="shared" si="29"/>
        <v>4.4224485491727972</v>
      </c>
    </row>
    <row r="109" spans="1:40" x14ac:dyDescent="0.2">
      <c r="A109" s="2" t="s">
        <v>30</v>
      </c>
      <c r="B109" s="2" t="s">
        <v>11</v>
      </c>
      <c r="C109" s="3">
        <v>137810.6</v>
      </c>
      <c r="D109" s="3">
        <v>123550.2</v>
      </c>
      <c r="E109" s="3">
        <v>33564.034</v>
      </c>
      <c r="F109" s="3">
        <v>30090.902999999998</v>
      </c>
      <c r="G109" s="3">
        <v>22.6</v>
      </c>
      <c r="H109" s="3"/>
      <c r="I109" s="3">
        <v>53.2</v>
      </c>
      <c r="J109" s="3"/>
      <c r="K109" s="3">
        <v>34.700000000000003</v>
      </c>
      <c r="L109" s="3"/>
      <c r="M109" s="3">
        <v>187.5</v>
      </c>
      <c r="N109" s="3">
        <v>44.9</v>
      </c>
      <c r="O109" s="1">
        <v>0</v>
      </c>
      <c r="P109" s="1">
        <v>0</v>
      </c>
      <c r="Q109" s="1">
        <v>0</v>
      </c>
      <c r="R109" s="1">
        <v>0</v>
      </c>
      <c r="S109" s="2" t="s">
        <v>11</v>
      </c>
      <c r="T109" s="1">
        <v>0</v>
      </c>
      <c r="U109" s="1">
        <v>0</v>
      </c>
      <c r="V109" s="1">
        <v>51.912976999999998</v>
      </c>
      <c r="W109" s="1">
        <f t="shared" si="16"/>
        <v>3.9495687974530633</v>
      </c>
      <c r="X109" s="1">
        <f t="shared" si="17"/>
        <v>11.833635557680191</v>
      </c>
      <c r="Y109" s="1">
        <f t="shared" si="18"/>
        <v>11.724402830193268</v>
      </c>
      <c r="Z109" s="1">
        <f t="shared" si="19"/>
        <v>10.421210355979555</v>
      </c>
      <c r="AA109" s="1">
        <f t="shared" si="20"/>
        <v>10.311978179143891</v>
      </c>
      <c r="AB109" s="1">
        <f t="shared" si="21"/>
        <v>3.1179499062782403</v>
      </c>
      <c r="AC109" s="1">
        <f t="shared" si="22"/>
        <v>3.9740583963475986</v>
      </c>
      <c r="AD109" s="1">
        <f t="shared" si="23"/>
        <v>3.5467396869528134</v>
      </c>
      <c r="AE109" s="1">
        <f t="shared" si="24"/>
        <v>5.2337788454104652</v>
      </c>
      <c r="AF109" s="1">
        <f t="shared" si="25"/>
        <v>3.8044377947482086</v>
      </c>
      <c r="AG109" s="1">
        <v>1.33</v>
      </c>
      <c r="AH109" s="1">
        <v>30.8</v>
      </c>
      <c r="AI109" s="1">
        <v>17.8</v>
      </c>
      <c r="AJ109" s="1">
        <v>84</v>
      </c>
      <c r="AK109" s="1">
        <f t="shared" si="26"/>
        <v>0.28517894223366247</v>
      </c>
      <c r="AL109" s="1">
        <f t="shared" si="27"/>
        <v>3.427514689979529</v>
      </c>
      <c r="AM109" s="1">
        <f t="shared" si="28"/>
        <v>2.8791984572980396</v>
      </c>
      <c r="AN109" s="1">
        <f t="shared" si="29"/>
        <v>4.4308167988433134</v>
      </c>
    </row>
    <row r="110" spans="1:40" x14ac:dyDescent="0.2">
      <c r="A110" s="2" t="s">
        <v>30</v>
      </c>
      <c r="B110" s="2" t="s">
        <v>12</v>
      </c>
      <c r="C110" s="3">
        <v>139298.1</v>
      </c>
      <c r="D110" s="3">
        <v>124748.4</v>
      </c>
      <c r="E110" s="3">
        <v>33586.036999999997</v>
      </c>
      <c r="F110" s="3">
        <v>30077.975999999999</v>
      </c>
      <c r="G110" s="3">
        <v>22.8</v>
      </c>
      <c r="H110" s="3"/>
      <c r="I110" s="3">
        <v>54</v>
      </c>
      <c r="J110" s="3"/>
      <c r="K110" s="3">
        <v>35.1</v>
      </c>
      <c r="L110" s="3"/>
      <c r="M110" s="3">
        <v>185.4</v>
      </c>
      <c r="N110" s="3">
        <v>45</v>
      </c>
      <c r="O110" s="1">
        <v>0</v>
      </c>
      <c r="P110" s="1">
        <v>0</v>
      </c>
      <c r="Q110" s="1">
        <v>0</v>
      </c>
      <c r="R110" s="1">
        <v>0</v>
      </c>
      <c r="S110" s="2" t="s">
        <v>12</v>
      </c>
      <c r="T110" s="1">
        <v>0</v>
      </c>
      <c r="U110" s="1">
        <v>0</v>
      </c>
      <c r="V110" s="1">
        <v>51.877440999999997</v>
      </c>
      <c r="W110" s="1">
        <f t="shared" si="16"/>
        <v>3.9488840328654775</v>
      </c>
      <c r="X110" s="1">
        <f t="shared" si="17"/>
        <v>11.844371520048172</v>
      </c>
      <c r="Y110" s="1">
        <f t="shared" si="18"/>
        <v>11.734054187880213</v>
      </c>
      <c r="Z110" s="1">
        <f t="shared" si="19"/>
        <v>10.421865694103843</v>
      </c>
      <c r="AA110" s="1">
        <f t="shared" si="20"/>
        <v>10.311548488565846</v>
      </c>
      <c r="AB110" s="1">
        <f t="shared" si="21"/>
        <v>3.1267605359603952</v>
      </c>
      <c r="AC110" s="1">
        <f t="shared" si="22"/>
        <v>3.9889840465642745</v>
      </c>
      <c r="AD110" s="1">
        <f t="shared" si="23"/>
        <v>3.55820113047182</v>
      </c>
      <c r="AE110" s="1">
        <f t="shared" si="24"/>
        <v>5.2225156531317545</v>
      </c>
      <c r="AF110" s="1">
        <f t="shared" si="25"/>
        <v>3.8066624897703196</v>
      </c>
      <c r="AG110" s="1">
        <v>1.36</v>
      </c>
      <c r="AH110" s="1">
        <v>30.7</v>
      </c>
      <c r="AI110" s="1">
        <v>17.899999999999999</v>
      </c>
      <c r="AJ110" s="1">
        <v>84</v>
      </c>
      <c r="AK110" s="1">
        <f t="shared" si="26"/>
        <v>0.30748469974796072</v>
      </c>
      <c r="AL110" s="1">
        <f t="shared" si="27"/>
        <v>3.4242626545931514</v>
      </c>
      <c r="AM110" s="1">
        <f t="shared" si="28"/>
        <v>2.884800712846709</v>
      </c>
      <c r="AN110" s="1">
        <f t="shared" si="29"/>
        <v>4.4308167988433134</v>
      </c>
    </row>
    <row r="111" spans="1:40" x14ac:dyDescent="0.2">
      <c r="A111" s="2" t="s">
        <v>30</v>
      </c>
      <c r="B111" s="2" t="s">
        <v>13</v>
      </c>
      <c r="C111" s="3">
        <v>144249.60000000001</v>
      </c>
      <c r="D111" s="3">
        <v>129102.8</v>
      </c>
      <c r="E111" s="3">
        <v>34503.705999999998</v>
      </c>
      <c r="F111" s="3">
        <v>30880.655999999999</v>
      </c>
      <c r="G111" s="3">
        <v>22.9</v>
      </c>
      <c r="H111" s="3"/>
      <c r="I111" s="3">
        <v>54.9</v>
      </c>
      <c r="J111" s="3"/>
      <c r="K111" s="3">
        <v>35.5</v>
      </c>
      <c r="L111" s="3"/>
      <c r="M111" s="3">
        <v>183.5</v>
      </c>
      <c r="N111" s="3">
        <v>45</v>
      </c>
      <c r="O111" s="1">
        <v>0</v>
      </c>
      <c r="P111" s="1">
        <v>0</v>
      </c>
      <c r="Q111" s="1">
        <v>0</v>
      </c>
      <c r="R111" s="1">
        <v>0</v>
      </c>
      <c r="S111" s="2" t="s">
        <v>13</v>
      </c>
      <c r="T111" s="1">
        <v>0</v>
      </c>
      <c r="U111" s="1">
        <v>0</v>
      </c>
      <c r="V111" s="1">
        <v>52.584685999999998</v>
      </c>
      <c r="W111" s="1">
        <f t="shared" si="16"/>
        <v>3.9624249366695765</v>
      </c>
      <c r="X111" s="1">
        <f t="shared" si="17"/>
        <v>11.879300411402896</v>
      </c>
      <c r="Y111" s="1">
        <f t="shared" si="18"/>
        <v>11.768364265213018</v>
      </c>
      <c r="Z111" s="1">
        <f t="shared" si="19"/>
        <v>10.448822017540159</v>
      </c>
      <c r="AA111" s="1">
        <f t="shared" si="20"/>
        <v>10.337885247436388</v>
      </c>
      <c r="AB111" s="1">
        <f t="shared" si="21"/>
        <v>3.1311369105601941</v>
      </c>
      <c r="AC111" s="1">
        <f t="shared" si="22"/>
        <v>4.0055133485154846</v>
      </c>
      <c r="AD111" s="1">
        <f t="shared" si="23"/>
        <v>3.5695326964813701</v>
      </c>
      <c r="AE111" s="1">
        <f t="shared" si="24"/>
        <v>5.2122146674946253</v>
      </c>
      <c r="AF111" s="1">
        <f t="shared" si="25"/>
        <v>3.8066624897703196</v>
      </c>
      <c r="AG111" s="1">
        <v>1.41</v>
      </c>
      <c r="AH111" s="1">
        <v>30.8</v>
      </c>
      <c r="AI111" s="1">
        <v>18.100000000000001</v>
      </c>
      <c r="AJ111" s="1">
        <v>84.3</v>
      </c>
      <c r="AK111" s="1">
        <f t="shared" si="26"/>
        <v>0.34358970439007686</v>
      </c>
      <c r="AL111" s="1">
        <f t="shared" si="27"/>
        <v>3.427514689979529</v>
      </c>
      <c r="AM111" s="1">
        <f t="shared" si="28"/>
        <v>2.8959119382717802</v>
      </c>
      <c r="AN111" s="1">
        <f t="shared" si="29"/>
        <v>4.4343818650078095</v>
      </c>
    </row>
    <row r="112" spans="1:40" x14ac:dyDescent="0.2">
      <c r="A112" s="2" t="s">
        <v>30</v>
      </c>
      <c r="B112" s="2" t="s">
        <v>14</v>
      </c>
      <c r="C112" s="3">
        <v>147592.70000000001</v>
      </c>
      <c r="D112" s="3">
        <v>132225.1</v>
      </c>
      <c r="E112" s="3">
        <v>34949.720999999998</v>
      </c>
      <c r="F112" s="3">
        <v>31310.691999999999</v>
      </c>
      <c r="G112" s="3">
        <v>23</v>
      </c>
      <c r="H112" s="3"/>
      <c r="I112" s="3">
        <v>55.5</v>
      </c>
      <c r="J112" s="3"/>
      <c r="K112" s="3">
        <v>35.799999999999997</v>
      </c>
      <c r="L112" s="3"/>
      <c r="M112" s="3">
        <v>181.4</v>
      </c>
      <c r="N112" s="3">
        <v>45.1</v>
      </c>
      <c r="O112" s="1">
        <v>0</v>
      </c>
      <c r="P112" s="1">
        <v>0</v>
      </c>
      <c r="Q112" s="1">
        <v>0</v>
      </c>
      <c r="R112" s="1">
        <v>0</v>
      </c>
      <c r="S112" s="2" t="s">
        <v>14</v>
      </c>
      <c r="T112" s="1">
        <v>1</v>
      </c>
      <c r="U112" s="1">
        <v>0</v>
      </c>
      <c r="V112" s="1">
        <v>53.082158999999997</v>
      </c>
      <c r="W112" s="1">
        <f t="shared" si="16"/>
        <v>3.9718408830904783</v>
      </c>
      <c r="X112" s="1">
        <f t="shared" si="17"/>
        <v>11.902211731930842</v>
      </c>
      <c r="Y112" s="1">
        <f t="shared" si="18"/>
        <v>11.792261052220528</v>
      </c>
      <c r="Z112" s="1">
        <f t="shared" si="19"/>
        <v>10.461665764797475</v>
      </c>
      <c r="AA112" s="1">
        <f t="shared" si="20"/>
        <v>10.35171491564121</v>
      </c>
      <c r="AB112" s="1">
        <f t="shared" si="21"/>
        <v>3.1354942159291497</v>
      </c>
      <c r="AC112" s="1">
        <f t="shared" si="22"/>
        <v>4.0163830207523885</v>
      </c>
      <c r="AD112" s="1">
        <f t="shared" si="23"/>
        <v>3.5779478934066544</v>
      </c>
      <c r="AE112" s="1">
        <f t="shared" si="24"/>
        <v>5.2007045376810366</v>
      </c>
      <c r="AF112" s="1">
        <f t="shared" si="25"/>
        <v>3.8088822465086327</v>
      </c>
      <c r="AG112" s="1">
        <v>1.46</v>
      </c>
      <c r="AH112" s="1">
        <v>30.9</v>
      </c>
      <c r="AI112" s="1">
        <v>18.3</v>
      </c>
      <c r="AJ112" s="1">
        <v>84.4</v>
      </c>
      <c r="AK112" s="1">
        <f t="shared" si="26"/>
        <v>0.37843643572024505</v>
      </c>
      <c r="AL112" s="1">
        <f t="shared" si="27"/>
        <v>3.4307561839036995</v>
      </c>
      <c r="AM112" s="1">
        <f t="shared" si="28"/>
        <v>2.9069010598473755</v>
      </c>
      <c r="AN112" s="1">
        <f t="shared" si="29"/>
        <v>4.4355674016019115</v>
      </c>
    </row>
    <row r="113" spans="1:40" x14ac:dyDescent="0.2">
      <c r="A113" s="2" t="s">
        <v>30</v>
      </c>
      <c r="B113" s="2" t="s">
        <v>15</v>
      </c>
      <c r="C113" s="3">
        <v>146240.4</v>
      </c>
      <c r="D113" s="3">
        <v>131287.5</v>
      </c>
      <c r="E113" s="3">
        <v>34178.709000000003</v>
      </c>
      <c r="F113" s="3">
        <v>30683.963</v>
      </c>
      <c r="G113" s="3">
        <v>22.9</v>
      </c>
      <c r="H113" s="3"/>
      <c r="I113" s="3">
        <v>55.8</v>
      </c>
      <c r="J113" s="3"/>
      <c r="K113" s="3">
        <v>35.700000000000003</v>
      </c>
      <c r="L113" s="3"/>
      <c r="M113" s="3">
        <v>178.1</v>
      </c>
      <c r="N113" s="3">
        <v>45.1</v>
      </c>
      <c r="O113" s="1">
        <v>0</v>
      </c>
      <c r="P113" s="1">
        <v>0</v>
      </c>
      <c r="Q113" s="1">
        <v>0</v>
      </c>
      <c r="R113" s="1">
        <v>0</v>
      </c>
      <c r="S113" s="2" t="s">
        <v>15</v>
      </c>
      <c r="T113" s="1">
        <v>1</v>
      </c>
      <c r="U113" s="1">
        <v>0</v>
      </c>
      <c r="V113" s="1">
        <v>53.220627</v>
      </c>
      <c r="W113" s="1">
        <f t="shared" si="16"/>
        <v>3.9744460467653755</v>
      </c>
      <c r="X113" s="1">
        <f t="shared" si="17"/>
        <v>11.893007121913996</v>
      </c>
      <c r="Y113" s="1">
        <f t="shared" si="18"/>
        <v>11.785144853931032</v>
      </c>
      <c r="Z113" s="1">
        <f t="shared" si="19"/>
        <v>10.439358185330157</v>
      </c>
      <c r="AA113" s="1">
        <f t="shared" si="20"/>
        <v>10.331495419238282</v>
      </c>
      <c r="AB113" s="1">
        <f t="shared" si="21"/>
        <v>3.1311369105601941</v>
      </c>
      <c r="AC113" s="1">
        <f t="shared" si="22"/>
        <v>4.0217738693872649</v>
      </c>
      <c r="AD113" s="1">
        <f t="shared" si="23"/>
        <v>3.5751506887855933</v>
      </c>
      <c r="AE113" s="1">
        <f t="shared" si="24"/>
        <v>5.1823451902956164</v>
      </c>
      <c r="AF113" s="1">
        <f t="shared" si="25"/>
        <v>3.8088822465086327</v>
      </c>
      <c r="AG113" s="1">
        <v>1.51</v>
      </c>
      <c r="AH113" s="1">
        <v>30.9</v>
      </c>
      <c r="AI113" s="1">
        <v>18.3</v>
      </c>
      <c r="AJ113" s="1">
        <v>84.4</v>
      </c>
      <c r="AK113" s="1">
        <f t="shared" si="26"/>
        <v>0.41210965082683298</v>
      </c>
      <c r="AL113" s="1">
        <f t="shared" si="27"/>
        <v>3.4307561839036995</v>
      </c>
      <c r="AM113" s="1">
        <f t="shared" si="28"/>
        <v>2.9069010598473755</v>
      </c>
      <c r="AN113" s="1">
        <f t="shared" si="29"/>
        <v>4.4355674016019115</v>
      </c>
    </row>
    <row r="114" spans="1:40" x14ac:dyDescent="0.2">
      <c r="A114" s="2" t="s">
        <v>30</v>
      </c>
      <c r="B114" s="2" t="s">
        <v>16</v>
      </c>
      <c r="C114" s="3">
        <v>136128.20000000001</v>
      </c>
      <c r="D114" s="3">
        <v>122137.7</v>
      </c>
      <c r="E114" s="3">
        <v>31471.085999999999</v>
      </c>
      <c r="F114" s="3">
        <v>28236.657999999999</v>
      </c>
      <c r="G114" s="3">
        <v>22.8</v>
      </c>
      <c r="H114" s="3"/>
      <c r="I114" s="3">
        <v>55.9</v>
      </c>
      <c r="J114" s="3"/>
      <c r="K114" s="3">
        <v>35.5</v>
      </c>
      <c r="L114" s="3"/>
      <c r="M114" s="3">
        <v>174.4</v>
      </c>
      <c r="N114" s="3">
        <v>45</v>
      </c>
      <c r="O114" s="1">
        <v>0</v>
      </c>
      <c r="P114" s="1">
        <v>0</v>
      </c>
      <c r="Q114" s="1">
        <v>0</v>
      </c>
      <c r="R114" s="1">
        <v>0</v>
      </c>
      <c r="S114" s="2" t="s">
        <v>16</v>
      </c>
      <c r="T114" s="1">
        <v>1</v>
      </c>
      <c r="U114" s="1">
        <v>0</v>
      </c>
      <c r="V114" s="1">
        <v>51.877223000000001</v>
      </c>
      <c r="W114" s="1">
        <f t="shared" si="16"/>
        <v>3.9488798306447466</v>
      </c>
      <c r="X114" s="1">
        <f t="shared" si="17"/>
        <v>11.821352367764284</v>
      </c>
      <c r="Y114" s="1">
        <f t="shared" si="18"/>
        <v>11.712904375749979</v>
      </c>
      <c r="Z114" s="1">
        <f t="shared" si="19"/>
        <v>10.356824498519273</v>
      </c>
      <c r="AA114" s="1">
        <f t="shared" si="20"/>
        <v>10.248376341827916</v>
      </c>
      <c r="AB114" s="1">
        <f t="shared" si="21"/>
        <v>3.1267605359603952</v>
      </c>
      <c r="AC114" s="1">
        <f t="shared" si="22"/>
        <v>4.0235643801610532</v>
      </c>
      <c r="AD114" s="1">
        <f t="shared" si="23"/>
        <v>3.5695326964813701</v>
      </c>
      <c r="AE114" s="1">
        <f t="shared" si="24"/>
        <v>5.1613515114748791</v>
      </c>
      <c r="AF114" s="1">
        <f t="shared" si="25"/>
        <v>3.8066624897703196</v>
      </c>
      <c r="AG114" s="1">
        <v>1.54</v>
      </c>
      <c r="AH114" s="1">
        <v>30.9</v>
      </c>
      <c r="AI114" s="1">
        <v>18.399999999999999</v>
      </c>
      <c r="AJ114" s="1">
        <v>84.5</v>
      </c>
      <c r="AK114" s="1">
        <f t="shared" si="26"/>
        <v>0.43178241642553783</v>
      </c>
      <c r="AL114" s="1">
        <f t="shared" si="27"/>
        <v>3.4307561839036995</v>
      </c>
      <c r="AM114" s="1">
        <f t="shared" si="28"/>
        <v>2.91235066461494</v>
      </c>
      <c r="AN114" s="1">
        <f t="shared" si="29"/>
        <v>4.4367515343631281</v>
      </c>
    </row>
    <row r="115" spans="1:40" x14ac:dyDescent="0.2">
      <c r="A115" s="2" t="s">
        <v>30</v>
      </c>
      <c r="B115" s="2" t="s">
        <v>17</v>
      </c>
      <c r="C115" s="3">
        <v>139028.6</v>
      </c>
      <c r="D115" s="3">
        <v>124809</v>
      </c>
      <c r="E115" s="3">
        <v>31905.596000000001</v>
      </c>
      <c r="F115" s="3">
        <v>28642.333999999999</v>
      </c>
      <c r="G115" s="3">
        <v>22.8</v>
      </c>
      <c r="H115" s="3"/>
      <c r="I115" s="3">
        <v>56.3</v>
      </c>
      <c r="J115" s="3"/>
      <c r="K115" s="3">
        <v>35.6</v>
      </c>
      <c r="L115" s="3"/>
      <c r="M115" s="3">
        <v>172</v>
      </c>
      <c r="N115" s="3">
        <v>45.1</v>
      </c>
      <c r="O115" s="1">
        <v>0</v>
      </c>
      <c r="P115" s="1">
        <v>0</v>
      </c>
      <c r="Q115" s="1">
        <v>0</v>
      </c>
      <c r="R115" s="1">
        <v>0</v>
      </c>
      <c r="S115" s="2" t="s">
        <v>17</v>
      </c>
      <c r="T115" s="1">
        <v>0</v>
      </c>
      <c r="U115" s="1">
        <v>0</v>
      </c>
      <c r="V115" s="1">
        <v>50.933067000000001</v>
      </c>
      <c r="W115" s="1">
        <f t="shared" si="16"/>
        <v>3.9305123589930471</v>
      </c>
      <c r="X115" s="1">
        <f t="shared" si="17"/>
        <v>11.842434946343774</v>
      </c>
      <c r="Y115" s="1">
        <f t="shared" si="18"/>
        <v>11.734539847701891</v>
      </c>
      <c r="Z115" s="1">
        <f t="shared" si="19"/>
        <v>10.370536696585578</v>
      </c>
      <c r="AA115" s="1">
        <f t="shared" si="20"/>
        <v>10.262641112167501</v>
      </c>
      <c r="AB115" s="1">
        <f t="shared" si="21"/>
        <v>3.1267605359603952</v>
      </c>
      <c r="AC115" s="1">
        <f t="shared" si="22"/>
        <v>4.0306945351456447</v>
      </c>
      <c r="AD115" s="1">
        <f t="shared" si="23"/>
        <v>3.572345637857985</v>
      </c>
      <c r="AE115" s="1">
        <f t="shared" si="24"/>
        <v>5.1474944768134527</v>
      </c>
      <c r="AF115" s="1">
        <f t="shared" si="25"/>
        <v>3.8088822465086327</v>
      </c>
      <c r="AG115" s="1">
        <v>1.54</v>
      </c>
      <c r="AH115" s="1">
        <v>31</v>
      </c>
      <c r="AI115" s="1">
        <v>18.600000000000001</v>
      </c>
      <c r="AJ115" s="1">
        <v>84.8</v>
      </c>
      <c r="AK115" s="1">
        <f t="shared" si="26"/>
        <v>0.43178241642553783</v>
      </c>
      <c r="AL115" s="1">
        <f t="shared" si="27"/>
        <v>3.4339872044851463</v>
      </c>
      <c r="AM115" s="1">
        <f t="shared" si="28"/>
        <v>2.9231615807191558</v>
      </c>
      <c r="AN115" s="1">
        <f t="shared" si="29"/>
        <v>4.4402955427978572</v>
      </c>
    </row>
    <row r="116" spans="1:40" x14ac:dyDescent="0.2">
      <c r="A116" s="2" t="s">
        <v>30</v>
      </c>
      <c r="B116" s="2" t="s">
        <v>18</v>
      </c>
      <c r="C116" s="3">
        <v>142606.29999999999</v>
      </c>
      <c r="D116" s="3">
        <v>128058.9</v>
      </c>
      <c r="E116" s="3">
        <v>32527.317999999999</v>
      </c>
      <c r="F116" s="3">
        <v>29209.186000000002</v>
      </c>
      <c r="G116" s="3">
        <v>22.7</v>
      </c>
      <c r="H116" s="3"/>
      <c r="I116" s="3">
        <v>56.3</v>
      </c>
      <c r="J116" s="3"/>
      <c r="K116" s="3">
        <v>35.4</v>
      </c>
      <c r="L116" s="3"/>
      <c r="M116" s="3">
        <v>169.6</v>
      </c>
      <c r="N116" s="3">
        <v>45.1</v>
      </c>
      <c r="O116" s="1">
        <v>0</v>
      </c>
      <c r="P116" s="1">
        <v>0</v>
      </c>
      <c r="Q116" s="1">
        <v>0</v>
      </c>
      <c r="R116" s="1">
        <v>0</v>
      </c>
      <c r="S116" s="2" t="s">
        <v>18</v>
      </c>
      <c r="T116" s="1">
        <v>0</v>
      </c>
      <c r="U116" s="1">
        <v>1</v>
      </c>
      <c r="V116" s="1">
        <v>51.399667999999998</v>
      </c>
      <c r="W116" s="1">
        <f t="shared" si="16"/>
        <v>3.9396317132962904</v>
      </c>
      <c r="X116" s="1">
        <f t="shared" si="17"/>
        <v>11.867842965509588</v>
      </c>
      <c r="Y116" s="1">
        <f t="shared" si="18"/>
        <v>11.760245593312334</v>
      </c>
      <c r="Z116" s="1">
        <f t="shared" si="19"/>
        <v>10.389835569096434</v>
      </c>
      <c r="AA116" s="1">
        <f t="shared" si="20"/>
        <v>10.282238527824711</v>
      </c>
      <c r="AB116" s="1">
        <f t="shared" si="21"/>
        <v>3.122364924487357</v>
      </c>
      <c r="AC116" s="1">
        <f t="shared" si="22"/>
        <v>4.0306945351456447</v>
      </c>
      <c r="AD116" s="1">
        <f t="shared" si="23"/>
        <v>3.5667118201397288</v>
      </c>
      <c r="AE116" s="1">
        <f t="shared" si="24"/>
        <v>5.1334427233578026</v>
      </c>
      <c r="AF116" s="1">
        <f t="shared" si="25"/>
        <v>3.8088822465086327</v>
      </c>
      <c r="AG116" s="1">
        <v>1.5</v>
      </c>
      <c r="AH116" s="1">
        <v>31.2</v>
      </c>
      <c r="AI116" s="1">
        <v>18.899999999999999</v>
      </c>
      <c r="AJ116" s="1">
        <v>84.9</v>
      </c>
      <c r="AK116" s="1">
        <f t="shared" si="26"/>
        <v>0.40546510810816438</v>
      </c>
      <c r="AL116" s="1">
        <f t="shared" si="27"/>
        <v>3.4404180948154366</v>
      </c>
      <c r="AM116" s="1">
        <f t="shared" si="28"/>
        <v>2.9391619220655967</v>
      </c>
      <c r="AN116" s="1">
        <f t="shared" si="29"/>
        <v>4.4414740933173018</v>
      </c>
    </row>
    <row r="117" spans="1:40" x14ac:dyDescent="0.2">
      <c r="A117" s="2" t="s">
        <v>30</v>
      </c>
      <c r="B117" s="2" t="s">
        <v>19</v>
      </c>
      <c r="C117" s="3">
        <v>138781.29999999999</v>
      </c>
      <c r="D117" s="3">
        <v>125100.4</v>
      </c>
      <c r="E117" s="3">
        <v>31473.254000000001</v>
      </c>
      <c r="F117" s="3">
        <v>28370.665000000001</v>
      </c>
      <c r="G117" s="3">
        <v>22.8</v>
      </c>
      <c r="H117" s="3"/>
      <c r="I117" s="3">
        <v>56.9</v>
      </c>
      <c r="J117" s="3"/>
      <c r="K117" s="3">
        <v>35.799999999999997</v>
      </c>
      <c r="L117" s="3"/>
      <c r="M117" s="3">
        <v>169.6</v>
      </c>
      <c r="N117" s="3">
        <v>45.2</v>
      </c>
      <c r="O117" s="1">
        <v>0</v>
      </c>
      <c r="P117" s="1">
        <v>0</v>
      </c>
      <c r="Q117" s="1">
        <v>0</v>
      </c>
      <c r="R117" s="1">
        <v>0</v>
      </c>
      <c r="S117" s="2" t="s">
        <v>19</v>
      </c>
      <c r="T117" s="1">
        <v>0</v>
      </c>
      <c r="U117" s="1">
        <v>1</v>
      </c>
      <c r="V117" s="1">
        <v>50.992339000000001</v>
      </c>
      <c r="W117" s="1">
        <f t="shared" si="16"/>
        <v>3.9316754057545449</v>
      </c>
      <c r="X117" s="1">
        <f t="shared" si="17"/>
        <v>11.840654591753664</v>
      </c>
      <c r="Y117" s="1">
        <f t="shared" si="18"/>
        <v>11.736871893891937</v>
      </c>
      <c r="Z117" s="1">
        <f t="shared" si="19"/>
        <v>10.356893384776587</v>
      </c>
      <c r="AA117" s="1">
        <f t="shared" si="20"/>
        <v>10.253110967781968</v>
      </c>
      <c r="AB117" s="1">
        <f t="shared" si="21"/>
        <v>3.1267605359603952</v>
      </c>
      <c r="AC117" s="1">
        <f t="shared" si="22"/>
        <v>4.0412953411322849</v>
      </c>
      <c r="AD117" s="1">
        <f t="shared" si="23"/>
        <v>3.5779478934066544</v>
      </c>
      <c r="AE117" s="1">
        <f t="shared" si="24"/>
        <v>5.1334427233578026</v>
      </c>
      <c r="AF117" s="1">
        <f t="shared" si="25"/>
        <v>3.8110970868381857</v>
      </c>
      <c r="AG117" s="1">
        <v>1.47</v>
      </c>
      <c r="AH117" s="1">
        <v>31.2</v>
      </c>
      <c r="AI117" s="1">
        <v>18.7</v>
      </c>
      <c r="AJ117" s="1">
        <v>84.9</v>
      </c>
      <c r="AK117" s="1">
        <f t="shared" si="26"/>
        <v>0.38526240079064489</v>
      </c>
      <c r="AL117" s="1">
        <f t="shared" si="27"/>
        <v>3.4404180948154366</v>
      </c>
      <c r="AM117" s="1">
        <f t="shared" si="28"/>
        <v>2.9285235238605409</v>
      </c>
      <c r="AN117" s="1">
        <f t="shared" si="29"/>
        <v>4.4414740933173018</v>
      </c>
    </row>
    <row r="118" spans="1:40" x14ac:dyDescent="0.2">
      <c r="A118" s="2" t="s">
        <v>30</v>
      </c>
      <c r="B118" s="2" t="s">
        <v>20</v>
      </c>
      <c r="C118" s="3">
        <v>137708.70000000001</v>
      </c>
      <c r="D118" s="3">
        <v>124660.1</v>
      </c>
      <c r="E118" s="3">
        <v>31052.545999999998</v>
      </c>
      <c r="F118" s="3">
        <v>28110.148000000001</v>
      </c>
      <c r="G118" s="3">
        <v>23</v>
      </c>
      <c r="H118" s="3"/>
      <c r="I118" s="3">
        <v>57.6</v>
      </c>
      <c r="J118" s="3"/>
      <c r="K118" s="3">
        <v>36.299999999999997</v>
      </c>
      <c r="L118" s="3"/>
      <c r="M118" s="3">
        <v>170.1</v>
      </c>
      <c r="N118" s="3">
        <v>45.3</v>
      </c>
      <c r="O118" s="1">
        <v>0</v>
      </c>
      <c r="P118" s="1">
        <v>0</v>
      </c>
      <c r="Q118" s="1">
        <v>0</v>
      </c>
      <c r="R118" s="1">
        <v>0</v>
      </c>
      <c r="S118" s="2" t="s">
        <v>20</v>
      </c>
      <c r="T118" s="1">
        <v>0</v>
      </c>
      <c r="U118" s="1">
        <v>0</v>
      </c>
      <c r="V118" s="1">
        <v>50.107697000000002</v>
      </c>
      <c r="W118" s="1">
        <f t="shared" si="16"/>
        <v>3.9141746290250503</v>
      </c>
      <c r="X118" s="1">
        <f t="shared" si="17"/>
        <v>11.832895863548808</v>
      </c>
      <c r="Y118" s="1">
        <f t="shared" si="18"/>
        <v>11.733346112544455</v>
      </c>
      <c r="Z118" s="1">
        <f t="shared" si="19"/>
        <v>10.34343608077946</v>
      </c>
      <c r="AA118" s="1">
        <f t="shared" si="20"/>
        <v>10.243885928916956</v>
      </c>
      <c r="AB118" s="1">
        <f t="shared" si="21"/>
        <v>3.1354942159291497</v>
      </c>
      <c r="AC118" s="1">
        <f t="shared" si="22"/>
        <v>4.0535225677018456</v>
      </c>
      <c r="AD118" s="1">
        <f t="shared" si="23"/>
        <v>3.591817741270805</v>
      </c>
      <c r="AE118" s="1">
        <f t="shared" si="24"/>
        <v>5.1363864994018158</v>
      </c>
      <c r="AF118" s="1">
        <f t="shared" si="25"/>
        <v>3.8133070324889884</v>
      </c>
      <c r="AG118" s="1">
        <v>1.45</v>
      </c>
      <c r="AH118" s="1">
        <v>31.3</v>
      </c>
      <c r="AI118" s="1">
        <v>19</v>
      </c>
      <c r="AJ118" s="1">
        <v>85.1</v>
      </c>
      <c r="AK118" s="1">
        <f t="shared" si="26"/>
        <v>0.37156355643248301</v>
      </c>
      <c r="AL118" s="1">
        <f t="shared" si="27"/>
        <v>3.4436180975461075</v>
      </c>
      <c r="AM118" s="1">
        <f t="shared" si="28"/>
        <v>2.9444389791664403</v>
      </c>
      <c r="AN118" s="1">
        <f t="shared" si="29"/>
        <v>4.4438270355793286</v>
      </c>
    </row>
    <row r="119" spans="1:40" x14ac:dyDescent="0.2">
      <c r="A119" s="2" t="s">
        <v>30</v>
      </c>
      <c r="B119" s="2" t="s">
        <v>21</v>
      </c>
      <c r="C119" s="3">
        <v>138952.29999999999</v>
      </c>
      <c r="D119" s="3">
        <v>125935.1</v>
      </c>
      <c r="E119" s="3">
        <v>31236.46</v>
      </c>
      <c r="F119" s="3">
        <v>28310.192999999999</v>
      </c>
      <c r="G119" s="3">
        <v>23.2</v>
      </c>
      <c r="H119" s="3"/>
      <c r="I119" s="3">
        <v>58</v>
      </c>
      <c r="J119" s="3"/>
      <c r="K119" s="3">
        <v>36.700000000000003</v>
      </c>
      <c r="L119" s="3"/>
      <c r="M119" s="3">
        <v>171.5</v>
      </c>
      <c r="N119" s="3">
        <v>45.4</v>
      </c>
      <c r="O119" s="1">
        <v>0</v>
      </c>
      <c r="P119" s="1">
        <v>0</v>
      </c>
      <c r="Q119" s="1">
        <v>0</v>
      </c>
      <c r="R119" s="1">
        <v>0</v>
      </c>
      <c r="S119" s="2" t="s">
        <v>21</v>
      </c>
      <c r="T119" s="1">
        <v>0</v>
      </c>
      <c r="U119" s="1">
        <v>0</v>
      </c>
      <c r="V119" s="1">
        <v>50.092049000000003</v>
      </c>
      <c r="W119" s="1">
        <f t="shared" si="16"/>
        <v>3.9138622929014195</v>
      </c>
      <c r="X119" s="1">
        <f t="shared" si="17"/>
        <v>11.841885987750459</v>
      </c>
      <c r="Y119" s="1">
        <f t="shared" si="18"/>
        <v>11.743521973869591</v>
      </c>
      <c r="Z119" s="1">
        <f t="shared" si="19"/>
        <v>10.349341281271647</v>
      </c>
      <c r="AA119" s="1">
        <f t="shared" si="20"/>
        <v>10.250977195461726</v>
      </c>
      <c r="AB119" s="1">
        <f t="shared" si="21"/>
        <v>3.1441522786722644</v>
      </c>
      <c r="AC119" s="1">
        <f t="shared" si="22"/>
        <v>4.0604430105464191</v>
      </c>
      <c r="AD119" s="1">
        <f t="shared" si="23"/>
        <v>3.6027767550605247</v>
      </c>
      <c r="AE119" s="1">
        <f t="shared" si="24"/>
        <v>5.144583266605995</v>
      </c>
      <c r="AF119" s="1">
        <f t="shared" si="25"/>
        <v>3.8155121050473024</v>
      </c>
      <c r="AG119" s="1">
        <v>1.42</v>
      </c>
      <c r="AH119" s="1">
        <v>31.4</v>
      </c>
      <c r="AI119" s="1">
        <v>19.3</v>
      </c>
      <c r="AJ119" s="1">
        <v>85.4</v>
      </c>
      <c r="AK119" s="1">
        <f t="shared" si="26"/>
        <v>0.35065687161316933</v>
      </c>
      <c r="AL119" s="1">
        <f t="shared" si="27"/>
        <v>3.4468078929142076</v>
      </c>
      <c r="AM119" s="1">
        <f t="shared" si="28"/>
        <v>2.9601050959108397</v>
      </c>
      <c r="AN119" s="1">
        <f t="shared" si="29"/>
        <v>4.4473461007945243</v>
      </c>
    </row>
    <row r="120" spans="1:40" x14ac:dyDescent="0.2">
      <c r="A120" s="2" t="s">
        <v>30</v>
      </c>
      <c r="B120" s="2" t="s">
        <v>22</v>
      </c>
      <c r="C120" s="3">
        <v>140065.5</v>
      </c>
      <c r="D120" s="3">
        <v>126834.2</v>
      </c>
      <c r="E120" s="3">
        <v>31480.346000000001</v>
      </c>
      <c r="F120" s="3">
        <v>28506.544999999998</v>
      </c>
      <c r="G120" s="3">
        <v>23.5</v>
      </c>
      <c r="H120" s="3"/>
      <c r="I120" s="3">
        <v>58.6</v>
      </c>
      <c r="J120" s="3"/>
      <c r="K120" s="3">
        <v>37.200000000000003</v>
      </c>
      <c r="L120" s="3"/>
      <c r="M120" s="3">
        <v>173.6</v>
      </c>
      <c r="N120" s="3">
        <v>45.6</v>
      </c>
      <c r="O120" s="1">
        <v>0</v>
      </c>
      <c r="P120" s="1">
        <v>0</v>
      </c>
      <c r="Q120" s="1">
        <v>0</v>
      </c>
      <c r="R120" s="1">
        <v>0</v>
      </c>
      <c r="S120" s="2" t="s">
        <v>22</v>
      </c>
      <c r="T120" s="1">
        <v>0</v>
      </c>
      <c r="U120" s="1">
        <v>0</v>
      </c>
      <c r="V120" s="1">
        <v>50.217222999999997</v>
      </c>
      <c r="W120" s="1">
        <f t="shared" si="16"/>
        <v>3.9163580555059765</v>
      </c>
      <c r="X120" s="1">
        <f t="shared" si="17"/>
        <v>11.84986544932327</v>
      </c>
      <c r="Y120" s="1">
        <f t="shared" si="18"/>
        <v>11.750636000706745</v>
      </c>
      <c r="Z120" s="1">
        <f t="shared" si="19"/>
        <v>10.357118693576401</v>
      </c>
      <c r="AA120" s="1">
        <f t="shared" si="20"/>
        <v>10.257888989014225</v>
      </c>
      <c r="AB120" s="1">
        <f t="shared" si="21"/>
        <v>3.1570004211501135</v>
      </c>
      <c r="AC120" s="1">
        <f t="shared" si="22"/>
        <v>4.0707346965829672</v>
      </c>
      <c r="AD120" s="1">
        <f t="shared" si="23"/>
        <v>3.6163087612791012</v>
      </c>
      <c r="AE120" s="1">
        <f t="shared" si="24"/>
        <v>5.15675380222625</v>
      </c>
      <c r="AF120" s="1">
        <f t="shared" si="25"/>
        <v>3.8199077165203406</v>
      </c>
      <c r="AG120" s="1">
        <v>1.42</v>
      </c>
      <c r="AH120" s="1">
        <v>31.6</v>
      </c>
      <c r="AI120" s="1">
        <v>19.2</v>
      </c>
      <c r="AJ120" s="1">
        <v>85</v>
      </c>
      <c r="AK120" s="1">
        <f t="shared" si="26"/>
        <v>0.35065687161316933</v>
      </c>
      <c r="AL120" s="1">
        <f t="shared" si="27"/>
        <v>3.4531571205928664</v>
      </c>
      <c r="AM120" s="1">
        <f t="shared" si="28"/>
        <v>2.954910279033736</v>
      </c>
      <c r="AN120" s="1">
        <f t="shared" si="29"/>
        <v>4.4426512564903167</v>
      </c>
    </row>
    <row r="121" spans="1:40" x14ac:dyDescent="0.2">
      <c r="A121" s="2" t="s">
        <v>30</v>
      </c>
      <c r="B121" s="2" t="s">
        <v>23</v>
      </c>
      <c r="C121" s="3">
        <v>142697.9</v>
      </c>
      <c r="D121" s="3">
        <v>129017</v>
      </c>
      <c r="E121" s="3">
        <v>32077.753000000001</v>
      </c>
      <c r="F121" s="3">
        <v>29002.362000000001</v>
      </c>
      <c r="G121" s="3">
        <v>23.6</v>
      </c>
      <c r="H121" s="4">
        <f>(G121-G107)/G107</f>
        <v>5.35714285714287E-2</v>
      </c>
      <c r="I121" s="3">
        <v>58.8</v>
      </c>
      <c r="J121" s="4">
        <f>(I121-I107)/I107</f>
        <v>0.13733075435203082</v>
      </c>
      <c r="K121" s="3">
        <v>37.5</v>
      </c>
      <c r="L121" s="4">
        <f>(K121-K107)/K107</f>
        <v>0.10294117647058823</v>
      </c>
      <c r="M121" s="3">
        <v>175.6</v>
      </c>
      <c r="N121" s="3">
        <v>45.7</v>
      </c>
      <c r="O121" s="1">
        <v>0</v>
      </c>
      <c r="P121" s="1">
        <v>0</v>
      </c>
      <c r="Q121" s="1">
        <v>0</v>
      </c>
      <c r="R121" s="1">
        <v>0</v>
      </c>
      <c r="S121" s="2" t="s">
        <v>23</v>
      </c>
      <c r="T121" s="1">
        <v>0</v>
      </c>
      <c r="U121" s="1">
        <v>0</v>
      </c>
      <c r="V121" s="1">
        <v>51.457163999999999</v>
      </c>
      <c r="W121" s="1">
        <f t="shared" si="16"/>
        <v>3.940749694569301</v>
      </c>
      <c r="X121" s="1">
        <f t="shared" si="17"/>
        <v>11.868485087168837</v>
      </c>
      <c r="Y121" s="1">
        <f t="shared" si="18"/>
        <v>11.767699457606936</v>
      </c>
      <c r="Z121" s="1">
        <f t="shared" si="19"/>
        <v>10.375918015886382</v>
      </c>
      <c r="AA121" s="1">
        <f t="shared" si="20"/>
        <v>10.275132553927742</v>
      </c>
      <c r="AB121" s="1">
        <f t="shared" si="21"/>
        <v>3.1612467120315646</v>
      </c>
      <c r="AC121" s="1">
        <f t="shared" si="22"/>
        <v>4.0741418549045809</v>
      </c>
      <c r="AD121" s="1">
        <f t="shared" si="23"/>
        <v>3.6243409329763652</v>
      </c>
      <c r="AE121" s="1">
        <f t="shared" si="24"/>
        <v>5.1682086812010164</v>
      </c>
      <c r="AF121" s="1">
        <f t="shared" si="25"/>
        <v>3.8220982979001592</v>
      </c>
      <c r="AG121" s="1">
        <v>1.4</v>
      </c>
      <c r="AH121" s="1">
        <v>31.6</v>
      </c>
      <c r="AI121" s="1">
        <v>19.600000000000001</v>
      </c>
      <c r="AJ121" s="1">
        <v>85.3</v>
      </c>
      <c r="AK121" s="1">
        <f t="shared" si="26"/>
        <v>0.33647223662121289</v>
      </c>
      <c r="AL121" s="1">
        <f t="shared" si="27"/>
        <v>3.4531571205928664</v>
      </c>
      <c r="AM121" s="1">
        <f t="shared" si="28"/>
        <v>2.9755295662364718</v>
      </c>
      <c r="AN121" s="1">
        <f t="shared" si="29"/>
        <v>4.4461744544976334</v>
      </c>
    </row>
    <row r="122" spans="1:40" x14ac:dyDescent="0.2">
      <c r="A122" s="2" t="s">
        <v>31</v>
      </c>
      <c r="B122" s="2" t="s">
        <v>9</v>
      </c>
      <c r="C122" s="3">
        <v>103904.6</v>
      </c>
      <c r="D122" s="3">
        <v>93050.3</v>
      </c>
      <c r="E122" s="3">
        <v>29629.457999999999</v>
      </c>
      <c r="F122" s="3">
        <v>26534.241999999998</v>
      </c>
      <c r="G122" s="3">
        <v>22.5</v>
      </c>
      <c r="H122" s="3"/>
      <c r="I122" s="3">
        <v>51.9</v>
      </c>
      <c r="J122" s="3"/>
      <c r="K122" s="3">
        <v>34.200000000000003</v>
      </c>
      <c r="L122" s="3"/>
      <c r="M122" s="3">
        <v>192.2</v>
      </c>
      <c r="N122" s="3">
        <v>44.9</v>
      </c>
      <c r="O122" s="1">
        <v>0</v>
      </c>
      <c r="P122" s="1">
        <v>0</v>
      </c>
      <c r="Q122" s="1">
        <v>1</v>
      </c>
      <c r="R122" s="1">
        <v>0</v>
      </c>
      <c r="S122" s="2" t="s">
        <v>9</v>
      </c>
      <c r="T122" s="1">
        <v>0</v>
      </c>
      <c r="U122" s="1">
        <v>0</v>
      </c>
      <c r="V122" s="1">
        <v>48.825766999999999</v>
      </c>
      <c r="W122" s="1">
        <f t="shared" si="16"/>
        <v>3.8882581858047414</v>
      </c>
      <c r="X122" s="1">
        <f t="shared" si="17"/>
        <v>11.551228449447033</v>
      </c>
      <c r="Y122" s="1">
        <f t="shared" si="18"/>
        <v>11.440895486138279</v>
      </c>
      <c r="Z122" s="1">
        <f t="shared" si="19"/>
        <v>10.296524348128958</v>
      </c>
      <c r="AA122" s="1">
        <f t="shared" si="20"/>
        <v>10.186191328809132</v>
      </c>
      <c r="AB122" s="1">
        <f t="shared" si="21"/>
        <v>3.1135153092103742</v>
      </c>
      <c r="AC122" s="1">
        <f t="shared" si="22"/>
        <v>3.949318790171843</v>
      </c>
      <c r="AD122" s="1">
        <f t="shared" si="23"/>
        <v>3.5322256440685598</v>
      </c>
      <c r="AE122" s="1">
        <f t="shared" si="24"/>
        <v>5.258536496536192</v>
      </c>
      <c r="AF122" s="1">
        <f t="shared" si="25"/>
        <v>3.8044377947482086</v>
      </c>
      <c r="AG122" s="1">
        <v>1.18</v>
      </c>
      <c r="AH122" s="1">
        <v>31</v>
      </c>
      <c r="AI122" s="1">
        <v>17.3</v>
      </c>
      <c r="AJ122" s="1">
        <v>83.6</v>
      </c>
      <c r="AK122" s="1">
        <f t="shared" si="26"/>
        <v>0.16551443847757333</v>
      </c>
      <c r="AL122" s="1">
        <f t="shared" si="27"/>
        <v>3.4339872044851463</v>
      </c>
      <c r="AM122" s="1">
        <f t="shared" si="28"/>
        <v>2.8507065015037334</v>
      </c>
      <c r="AN122" s="1">
        <f t="shared" si="29"/>
        <v>4.4260435200906558</v>
      </c>
    </row>
    <row r="123" spans="1:40" x14ac:dyDescent="0.2">
      <c r="A123" s="2" t="s">
        <v>31</v>
      </c>
      <c r="B123" s="2" t="s">
        <v>10</v>
      </c>
      <c r="C123" s="3">
        <v>104300.9</v>
      </c>
      <c r="D123" s="3">
        <v>93306.6</v>
      </c>
      <c r="E123" s="3">
        <v>29553.707999999999</v>
      </c>
      <c r="F123" s="3">
        <v>26438.454000000002</v>
      </c>
      <c r="G123" s="3">
        <v>22.7</v>
      </c>
      <c r="H123" s="3"/>
      <c r="I123" s="3">
        <v>52.8</v>
      </c>
      <c r="J123" s="3"/>
      <c r="K123" s="3">
        <v>34.700000000000003</v>
      </c>
      <c r="L123" s="3"/>
      <c r="M123" s="3">
        <v>191.6</v>
      </c>
      <c r="N123" s="3">
        <v>45.1</v>
      </c>
      <c r="O123" s="1">
        <v>0</v>
      </c>
      <c r="P123" s="1">
        <v>0</v>
      </c>
      <c r="Q123" s="1">
        <v>1</v>
      </c>
      <c r="R123" s="1">
        <v>0</v>
      </c>
      <c r="S123" s="2" t="s">
        <v>10</v>
      </c>
      <c r="T123" s="1">
        <v>0</v>
      </c>
      <c r="U123" s="1">
        <v>0</v>
      </c>
      <c r="V123" s="1">
        <v>48.375892999999998</v>
      </c>
      <c r="W123" s="1">
        <f t="shared" si="16"/>
        <v>3.8790016111278836</v>
      </c>
      <c r="X123" s="1">
        <f t="shared" si="17"/>
        <v>11.555035269906572</v>
      </c>
      <c r="Y123" s="1">
        <f t="shared" si="18"/>
        <v>11.443646123883351</v>
      </c>
      <c r="Z123" s="1">
        <f t="shared" si="19"/>
        <v>10.29396449719551</v>
      </c>
      <c r="AA123" s="1">
        <f t="shared" si="20"/>
        <v>10.182574820243966</v>
      </c>
      <c r="AB123" s="1">
        <f t="shared" si="21"/>
        <v>3.122364924487357</v>
      </c>
      <c r="AC123" s="1">
        <f t="shared" si="22"/>
        <v>3.9665111907122159</v>
      </c>
      <c r="AD123" s="1">
        <f t="shared" si="23"/>
        <v>3.5467396869528134</v>
      </c>
      <c r="AE123" s="1">
        <f t="shared" si="24"/>
        <v>5.2554098655367598</v>
      </c>
      <c r="AF123" s="1">
        <f t="shared" si="25"/>
        <v>3.8088822465086327</v>
      </c>
      <c r="AG123" s="1">
        <v>1.1599999999999999</v>
      </c>
      <c r="AH123" s="1">
        <v>31.3</v>
      </c>
      <c r="AI123" s="1">
        <v>17.3</v>
      </c>
      <c r="AJ123" s="1">
        <v>83.5</v>
      </c>
      <c r="AK123" s="1">
        <f t="shared" si="26"/>
        <v>0.14842000511827322</v>
      </c>
      <c r="AL123" s="1">
        <f t="shared" si="27"/>
        <v>3.4436180975461075</v>
      </c>
      <c r="AM123" s="1">
        <f t="shared" si="28"/>
        <v>2.8507065015037334</v>
      </c>
      <c r="AN123" s="1">
        <f t="shared" si="29"/>
        <v>4.42484663185681</v>
      </c>
    </row>
    <row r="124" spans="1:40" x14ac:dyDescent="0.2">
      <c r="A124" s="2" t="s">
        <v>31</v>
      </c>
      <c r="B124" s="2" t="s">
        <v>11</v>
      </c>
      <c r="C124" s="3">
        <v>105841.4</v>
      </c>
      <c r="D124" s="3">
        <v>94697.8</v>
      </c>
      <c r="E124" s="3">
        <v>29727.394</v>
      </c>
      <c r="F124" s="3">
        <v>26597.516</v>
      </c>
      <c r="G124" s="3">
        <v>22.9</v>
      </c>
      <c r="H124" s="3"/>
      <c r="I124" s="3">
        <v>53.4</v>
      </c>
      <c r="J124" s="3"/>
      <c r="K124" s="3">
        <v>35.1</v>
      </c>
      <c r="L124" s="3"/>
      <c r="M124" s="3">
        <v>192.2</v>
      </c>
      <c r="N124" s="3">
        <v>45.1</v>
      </c>
      <c r="O124" s="1">
        <v>0</v>
      </c>
      <c r="P124" s="1">
        <v>0</v>
      </c>
      <c r="Q124" s="1">
        <v>1</v>
      </c>
      <c r="R124" s="1">
        <v>0</v>
      </c>
      <c r="S124" s="2" t="s">
        <v>11</v>
      </c>
      <c r="T124" s="1">
        <v>0</v>
      </c>
      <c r="U124" s="1">
        <v>0</v>
      </c>
      <c r="V124" s="1">
        <v>47.835323000000002</v>
      </c>
      <c r="W124" s="1">
        <f t="shared" si="16"/>
        <v>3.8677643414852994</v>
      </c>
      <c r="X124" s="1">
        <f t="shared" si="17"/>
        <v>11.569697026214582</v>
      </c>
      <c r="Y124" s="1">
        <f t="shared" si="18"/>
        <v>11.458446047647721</v>
      </c>
      <c r="Z124" s="1">
        <f t="shared" si="19"/>
        <v>10.299824256583403</v>
      </c>
      <c r="AA124" s="1">
        <f t="shared" si="20"/>
        <v>10.188573106950637</v>
      </c>
      <c r="AB124" s="1">
        <f t="shared" si="21"/>
        <v>3.1311369105601941</v>
      </c>
      <c r="AC124" s="1">
        <f t="shared" si="22"/>
        <v>3.9778107459661491</v>
      </c>
      <c r="AD124" s="1">
        <f t="shared" si="23"/>
        <v>3.55820113047182</v>
      </c>
      <c r="AE124" s="1">
        <f t="shared" si="24"/>
        <v>5.258536496536192</v>
      </c>
      <c r="AF124" s="1">
        <f t="shared" si="25"/>
        <v>3.8088822465086327</v>
      </c>
      <c r="AG124" s="1">
        <v>1.28</v>
      </c>
      <c r="AH124" s="1">
        <v>31.1</v>
      </c>
      <c r="AI124" s="1">
        <v>17.8</v>
      </c>
      <c r="AJ124" s="1">
        <v>84.3</v>
      </c>
      <c r="AK124" s="1">
        <f t="shared" si="26"/>
        <v>0.24686007793152581</v>
      </c>
      <c r="AL124" s="1">
        <f t="shared" si="27"/>
        <v>3.4372078191851885</v>
      </c>
      <c r="AM124" s="1">
        <f t="shared" si="28"/>
        <v>2.8791984572980396</v>
      </c>
      <c r="AN124" s="1">
        <f t="shared" si="29"/>
        <v>4.4343818650078095</v>
      </c>
    </row>
    <row r="125" spans="1:40" x14ac:dyDescent="0.2">
      <c r="A125" s="2" t="s">
        <v>31</v>
      </c>
      <c r="B125" s="2" t="s">
        <v>12</v>
      </c>
      <c r="C125" s="3">
        <v>106043.9</v>
      </c>
      <c r="D125" s="3">
        <v>94768.4</v>
      </c>
      <c r="E125" s="3">
        <v>29574.12</v>
      </c>
      <c r="F125" s="3">
        <v>26429.528999999999</v>
      </c>
      <c r="G125" s="3">
        <v>23.1</v>
      </c>
      <c r="H125" s="3"/>
      <c r="I125" s="3">
        <v>54.3</v>
      </c>
      <c r="J125" s="3"/>
      <c r="K125" s="3">
        <v>35.700000000000003</v>
      </c>
      <c r="L125" s="3"/>
      <c r="M125" s="3">
        <v>192.2</v>
      </c>
      <c r="N125" s="3">
        <v>45.2</v>
      </c>
      <c r="O125" s="1">
        <v>0</v>
      </c>
      <c r="P125" s="1">
        <v>0</v>
      </c>
      <c r="Q125" s="1">
        <v>1</v>
      </c>
      <c r="R125" s="1">
        <v>0</v>
      </c>
      <c r="S125" s="2" t="s">
        <v>12</v>
      </c>
      <c r="T125" s="1">
        <v>0</v>
      </c>
      <c r="U125" s="1">
        <v>0</v>
      </c>
      <c r="V125" s="1">
        <v>48.012214</v>
      </c>
      <c r="W125" s="1">
        <f t="shared" si="16"/>
        <v>3.8714554368721936</v>
      </c>
      <c r="X125" s="1">
        <f t="shared" si="17"/>
        <v>11.571608438300769</v>
      </c>
      <c r="Y125" s="1">
        <f t="shared" si="18"/>
        <v>11.459191299341876</v>
      </c>
      <c r="Z125" s="1">
        <f t="shared" si="19"/>
        <v>10.294654933543379</v>
      </c>
      <c r="AA125" s="1">
        <f t="shared" si="20"/>
        <v>10.182237186781203</v>
      </c>
      <c r="AB125" s="1">
        <f t="shared" si="21"/>
        <v>3.1398326175277478</v>
      </c>
      <c r="AC125" s="1">
        <f t="shared" si="22"/>
        <v>3.9945242269398897</v>
      </c>
      <c r="AD125" s="1">
        <f t="shared" si="23"/>
        <v>3.5751506887855933</v>
      </c>
      <c r="AE125" s="1">
        <f t="shared" si="24"/>
        <v>5.258536496536192</v>
      </c>
      <c r="AF125" s="1">
        <f t="shared" si="25"/>
        <v>3.8110970868381857</v>
      </c>
      <c r="AG125" s="1">
        <v>1.28</v>
      </c>
      <c r="AH125" s="1">
        <v>31.2</v>
      </c>
      <c r="AI125" s="1">
        <v>17.7</v>
      </c>
      <c r="AJ125" s="1">
        <v>84.1</v>
      </c>
      <c r="AK125" s="1">
        <f t="shared" si="26"/>
        <v>0.24686007793152581</v>
      </c>
      <c r="AL125" s="1">
        <f t="shared" si="27"/>
        <v>3.4404180948154366</v>
      </c>
      <c r="AM125" s="1">
        <f t="shared" si="28"/>
        <v>2.8735646395797834</v>
      </c>
      <c r="AN125" s="1">
        <f t="shared" si="29"/>
        <v>4.4320065669789024</v>
      </c>
    </row>
    <row r="126" spans="1:40" x14ac:dyDescent="0.2">
      <c r="A126" s="2" t="s">
        <v>31</v>
      </c>
      <c r="B126" s="2" t="s">
        <v>13</v>
      </c>
      <c r="C126" s="3">
        <v>108629.8</v>
      </c>
      <c r="D126" s="3">
        <v>97018.6</v>
      </c>
      <c r="E126" s="3">
        <v>30140.623</v>
      </c>
      <c r="F126" s="3">
        <v>26918.956999999999</v>
      </c>
      <c r="G126" s="3">
        <v>23.4</v>
      </c>
      <c r="H126" s="3"/>
      <c r="I126" s="3">
        <v>55.3</v>
      </c>
      <c r="J126" s="3"/>
      <c r="K126" s="3">
        <v>36.4</v>
      </c>
      <c r="L126" s="3"/>
      <c r="M126" s="3">
        <v>192.5</v>
      </c>
      <c r="N126" s="3">
        <v>45.3</v>
      </c>
      <c r="O126" s="1">
        <v>0</v>
      </c>
      <c r="P126" s="1">
        <v>0</v>
      </c>
      <c r="Q126" s="1">
        <v>1</v>
      </c>
      <c r="R126" s="1">
        <v>0</v>
      </c>
      <c r="S126" s="2" t="s">
        <v>13</v>
      </c>
      <c r="T126" s="1">
        <v>0</v>
      </c>
      <c r="U126" s="1">
        <v>0</v>
      </c>
      <c r="V126" s="1">
        <v>48.721952999999999</v>
      </c>
      <c r="W126" s="1">
        <f t="shared" si="16"/>
        <v>3.8861297088051074</v>
      </c>
      <c r="X126" s="1">
        <f t="shared" si="17"/>
        <v>11.595701050314069</v>
      </c>
      <c r="Y126" s="1">
        <f t="shared" si="18"/>
        <v>11.482657991680664</v>
      </c>
      <c r="Z126" s="1">
        <f t="shared" si="19"/>
        <v>10.313629142172568</v>
      </c>
      <c r="AA126" s="1">
        <f t="shared" si="20"/>
        <v>10.200586038580145</v>
      </c>
      <c r="AB126" s="1">
        <f t="shared" si="21"/>
        <v>3.1527360223636558</v>
      </c>
      <c r="AC126" s="1">
        <f t="shared" si="22"/>
        <v>4.0127729085282891</v>
      </c>
      <c r="AD126" s="1">
        <f t="shared" si="23"/>
        <v>3.5945687746426951</v>
      </c>
      <c r="AE126" s="1">
        <f t="shared" si="24"/>
        <v>5.2600961537278392</v>
      </c>
      <c r="AF126" s="1">
        <f t="shared" si="25"/>
        <v>3.8133070324889884</v>
      </c>
      <c r="AG126" s="1">
        <v>1.31</v>
      </c>
      <c r="AH126" s="1">
        <v>31.3</v>
      </c>
      <c r="AI126" s="1">
        <v>18</v>
      </c>
      <c r="AJ126" s="1">
        <v>84.6</v>
      </c>
      <c r="AK126" s="1">
        <f t="shared" si="26"/>
        <v>0.27002713721306021</v>
      </c>
      <c r="AL126" s="1">
        <f t="shared" si="27"/>
        <v>3.4436180975461075</v>
      </c>
      <c r="AM126" s="1">
        <f t="shared" si="28"/>
        <v>2.8903717578961645</v>
      </c>
      <c r="AN126" s="1">
        <f t="shared" si="29"/>
        <v>4.4379342666121779</v>
      </c>
    </row>
    <row r="127" spans="1:40" x14ac:dyDescent="0.2">
      <c r="A127" s="2" t="s">
        <v>31</v>
      </c>
      <c r="B127" s="2" t="s">
        <v>14</v>
      </c>
      <c r="C127" s="3">
        <v>110400.9</v>
      </c>
      <c r="D127" s="3">
        <v>98697.9</v>
      </c>
      <c r="E127" s="3">
        <v>30389.191999999999</v>
      </c>
      <c r="F127" s="3">
        <v>27167.81</v>
      </c>
      <c r="G127" s="3">
        <v>23.6</v>
      </c>
      <c r="H127" s="3"/>
      <c r="I127" s="3">
        <v>56</v>
      </c>
      <c r="J127" s="3"/>
      <c r="K127" s="3">
        <v>36.799999999999997</v>
      </c>
      <c r="L127" s="3"/>
      <c r="M127" s="3">
        <v>191.8</v>
      </c>
      <c r="N127" s="3">
        <v>45.5</v>
      </c>
      <c r="O127" s="1">
        <v>0</v>
      </c>
      <c r="P127" s="1">
        <v>0</v>
      </c>
      <c r="Q127" s="1">
        <v>1</v>
      </c>
      <c r="R127" s="1">
        <v>0</v>
      </c>
      <c r="S127" s="2" t="s">
        <v>14</v>
      </c>
      <c r="T127" s="1">
        <v>1</v>
      </c>
      <c r="U127" s="1">
        <v>0</v>
      </c>
      <c r="V127" s="1">
        <v>48.549712999999997</v>
      </c>
      <c r="W127" s="1">
        <f t="shared" si="16"/>
        <v>3.8825882832883472</v>
      </c>
      <c r="X127" s="1">
        <f t="shared" si="17"/>
        <v>11.611873564965816</v>
      </c>
      <c r="Y127" s="1">
        <f t="shared" si="18"/>
        <v>11.499818948599478</v>
      </c>
      <c r="Z127" s="1">
        <f t="shared" si="19"/>
        <v>10.321842297864059</v>
      </c>
      <c r="AA127" s="1">
        <f t="shared" si="20"/>
        <v>10.209788095564829</v>
      </c>
      <c r="AB127" s="1">
        <f t="shared" si="21"/>
        <v>3.1612467120315646</v>
      </c>
      <c r="AC127" s="1">
        <f t="shared" si="22"/>
        <v>4.0253516907351496</v>
      </c>
      <c r="AD127" s="1">
        <f t="shared" si="23"/>
        <v>3.6054978451748854</v>
      </c>
      <c r="AE127" s="1">
        <f t="shared" si="24"/>
        <v>5.256453162449338</v>
      </c>
      <c r="AF127" s="1">
        <f t="shared" si="25"/>
        <v>3.8177123259569048</v>
      </c>
      <c r="AG127" s="1">
        <v>1.36</v>
      </c>
      <c r="AH127" s="1">
        <v>31.3</v>
      </c>
      <c r="AI127" s="1">
        <v>18.100000000000001</v>
      </c>
      <c r="AJ127" s="1">
        <v>84.5</v>
      </c>
      <c r="AK127" s="1">
        <f t="shared" si="26"/>
        <v>0.30748469974796072</v>
      </c>
      <c r="AL127" s="1">
        <f t="shared" si="27"/>
        <v>3.4436180975461075</v>
      </c>
      <c r="AM127" s="1">
        <f t="shared" si="28"/>
        <v>2.8959119382717802</v>
      </c>
      <c r="AN127" s="1">
        <f t="shared" si="29"/>
        <v>4.4367515343631281</v>
      </c>
    </row>
    <row r="128" spans="1:40" x14ac:dyDescent="0.2">
      <c r="A128" s="2" t="s">
        <v>31</v>
      </c>
      <c r="B128" s="2" t="s">
        <v>15</v>
      </c>
      <c r="C128" s="3">
        <v>108844.4</v>
      </c>
      <c r="D128" s="3">
        <v>97512.9</v>
      </c>
      <c r="E128" s="3">
        <v>29665.142</v>
      </c>
      <c r="F128" s="3">
        <v>26576.795999999998</v>
      </c>
      <c r="G128" s="3">
        <v>23.5</v>
      </c>
      <c r="H128" s="3"/>
      <c r="I128" s="3">
        <v>56.1</v>
      </c>
      <c r="J128" s="3"/>
      <c r="K128" s="3">
        <v>36.700000000000003</v>
      </c>
      <c r="L128" s="3"/>
      <c r="M128" s="3">
        <v>189.6</v>
      </c>
      <c r="N128" s="3">
        <v>45.5</v>
      </c>
      <c r="O128" s="1">
        <v>0</v>
      </c>
      <c r="P128" s="1">
        <v>0</v>
      </c>
      <c r="Q128" s="1">
        <v>1</v>
      </c>
      <c r="R128" s="1">
        <v>0</v>
      </c>
      <c r="S128" s="2" t="s">
        <v>15</v>
      </c>
      <c r="T128" s="1">
        <v>1</v>
      </c>
      <c r="U128" s="1">
        <v>0</v>
      </c>
      <c r="V128" s="1">
        <v>48.991179000000002</v>
      </c>
      <c r="W128" s="1">
        <f t="shared" si="16"/>
        <v>3.8916402614968448</v>
      </c>
      <c r="X128" s="1">
        <f t="shared" si="17"/>
        <v>11.597674618393917</v>
      </c>
      <c r="Y128" s="1">
        <f t="shared" si="18"/>
        <v>11.487739955926356</v>
      </c>
      <c r="Z128" s="1">
        <f t="shared" si="19"/>
        <v>10.297727965467061</v>
      </c>
      <c r="AA128" s="1">
        <f t="shared" si="20"/>
        <v>10.187793783240773</v>
      </c>
      <c r="AB128" s="1">
        <f t="shared" si="21"/>
        <v>3.1570004211501135</v>
      </c>
      <c r="AC128" s="1">
        <f t="shared" si="22"/>
        <v>4.0271358125286509</v>
      </c>
      <c r="AD128" s="1">
        <f t="shared" si="23"/>
        <v>3.6027767550605247</v>
      </c>
      <c r="AE128" s="1">
        <f t="shared" si="24"/>
        <v>5.2449165898209218</v>
      </c>
      <c r="AF128" s="1">
        <f t="shared" si="25"/>
        <v>3.8177123259569048</v>
      </c>
      <c r="AG128" s="1">
        <v>1.42</v>
      </c>
      <c r="AH128" s="1">
        <v>31.4</v>
      </c>
      <c r="AI128" s="1">
        <v>18.2</v>
      </c>
      <c r="AJ128" s="1">
        <v>84.4</v>
      </c>
      <c r="AK128" s="1">
        <f t="shared" si="26"/>
        <v>0.35065687161316933</v>
      </c>
      <c r="AL128" s="1">
        <f t="shared" si="27"/>
        <v>3.4468078929142076</v>
      </c>
      <c r="AM128" s="1">
        <f t="shared" si="28"/>
        <v>2.9014215940827497</v>
      </c>
      <c r="AN128" s="1">
        <f t="shared" si="29"/>
        <v>4.4355674016019115</v>
      </c>
    </row>
    <row r="129" spans="1:40" x14ac:dyDescent="0.2">
      <c r="A129" s="2" t="s">
        <v>31</v>
      </c>
      <c r="B129" s="2" t="s">
        <v>16</v>
      </c>
      <c r="C129" s="3">
        <v>104449.5</v>
      </c>
      <c r="D129" s="3">
        <v>93519.3</v>
      </c>
      <c r="E129" s="3">
        <v>28254.043000000001</v>
      </c>
      <c r="F129" s="3">
        <v>25297.366000000002</v>
      </c>
      <c r="G129" s="3">
        <v>23.5</v>
      </c>
      <c r="H129" s="3"/>
      <c r="I129" s="3">
        <v>56.5</v>
      </c>
      <c r="J129" s="3"/>
      <c r="K129" s="3">
        <v>36.799999999999997</v>
      </c>
      <c r="L129" s="3"/>
      <c r="M129" s="3">
        <v>187.1</v>
      </c>
      <c r="N129" s="3">
        <v>45.5</v>
      </c>
      <c r="O129" s="1">
        <v>0</v>
      </c>
      <c r="P129" s="1">
        <v>0</v>
      </c>
      <c r="Q129" s="1">
        <v>1</v>
      </c>
      <c r="R129" s="1">
        <v>0</v>
      </c>
      <c r="S129" s="2" t="s">
        <v>16</v>
      </c>
      <c r="T129" s="1">
        <v>1</v>
      </c>
      <c r="U129" s="1">
        <v>0</v>
      </c>
      <c r="V129" s="1">
        <v>48.447408000000003</v>
      </c>
      <c r="W129" s="1">
        <f t="shared" si="16"/>
        <v>3.8804788384536697</v>
      </c>
      <c r="X129" s="1">
        <f t="shared" si="17"/>
        <v>11.556458979993838</v>
      </c>
      <c r="Y129" s="1">
        <f t="shared" si="18"/>
        <v>11.445923111087996</v>
      </c>
      <c r="Z129" s="1">
        <f t="shared" si="19"/>
        <v>10.248991841378853</v>
      </c>
      <c r="AA129" s="1">
        <f t="shared" si="20"/>
        <v>10.138455558623782</v>
      </c>
      <c r="AB129" s="1">
        <f t="shared" si="21"/>
        <v>3.1570004211501135</v>
      </c>
      <c r="AC129" s="1">
        <f t="shared" si="22"/>
        <v>4.0342406381523954</v>
      </c>
      <c r="AD129" s="1">
        <f t="shared" si="23"/>
        <v>3.6054978451748854</v>
      </c>
      <c r="AE129" s="1">
        <f t="shared" si="24"/>
        <v>5.2316432332800442</v>
      </c>
      <c r="AF129" s="1">
        <f t="shared" si="25"/>
        <v>3.8177123259569048</v>
      </c>
      <c r="AG129" s="1">
        <v>1.39</v>
      </c>
      <c r="AH129" s="1">
        <v>31.4</v>
      </c>
      <c r="AI129" s="1">
        <v>18.399999999999999</v>
      </c>
      <c r="AJ129" s="1">
        <v>84.5</v>
      </c>
      <c r="AK129" s="1">
        <f t="shared" si="26"/>
        <v>0.3293037471426003</v>
      </c>
      <c r="AL129" s="1">
        <f t="shared" si="27"/>
        <v>3.4468078929142076</v>
      </c>
      <c r="AM129" s="1">
        <f t="shared" si="28"/>
        <v>2.91235066461494</v>
      </c>
      <c r="AN129" s="1">
        <f t="shared" si="29"/>
        <v>4.4367515343631281</v>
      </c>
    </row>
    <row r="130" spans="1:40" x14ac:dyDescent="0.2">
      <c r="A130" s="2" t="s">
        <v>31</v>
      </c>
      <c r="B130" s="2" t="s">
        <v>17</v>
      </c>
      <c r="C130" s="3">
        <v>105577.9</v>
      </c>
      <c r="D130" s="3">
        <v>94583.7</v>
      </c>
      <c r="E130" s="3">
        <v>28400.995999999999</v>
      </c>
      <c r="F130" s="3">
        <v>25443.507000000001</v>
      </c>
      <c r="G130" s="3">
        <v>23.5</v>
      </c>
      <c r="H130" s="3"/>
      <c r="I130" s="3">
        <v>56.8</v>
      </c>
      <c r="J130" s="3"/>
      <c r="K130" s="3">
        <v>36.9</v>
      </c>
      <c r="L130" s="3"/>
      <c r="M130" s="3">
        <v>185.5</v>
      </c>
      <c r="N130" s="3">
        <v>45.6</v>
      </c>
      <c r="O130" s="1">
        <v>0</v>
      </c>
      <c r="P130" s="1">
        <v>0</v>
      </c>
      <c r="Q130" s="1">
        <v>1</v>
      </c>
      <c r="R130" s="1">
        <v>0</v>
      </c>
      <c r="S130" s="2" t="s">
        <v>17</v>
      </c>
      <c r="T130" s="1">
        <v>0</v>
      </c>
      <c r="U130" s="1">
        <v>0</v>
      </c>
      <c r="V130" s="1">
        <v>47.711018000000003</v>
      </c>
      <c r="W130" s="1">
        <f t="shared" si="16"/>
        <v>3.8651623565462403</v>
      </c>
      <c r="X130" s="1">
        <f t="shared" si="17"/>
        <v>11.567204348049088</v>
      </c>
      <c r="Y130" s="1">
        <f t="shared" si="18"/>
        <v>11.457240435754107</v>
      </c>
      <c r="Z130" s="1">
        <f t="shared" si="19"/>
        <v>10.25417949395688</v>
      </c>
      <c r="AA130" s="1">
        <f t="shared" si="20"/>
        <v>10.144215861726686</v>
      </c>
      <c r="AB130" s="1">
        <f t="shared" si="21"/>
        <v>3.1570004211501135</v>
      </c>
      <c r="AC130" s="1">
        <f t="shared" si="22"/>
        <v>4.0395363257271057</v>
      </c>
      <c r="AD130" s="1">
        <f t="shared" si="23"/>
        <v>3.6082115510464816</v>
      </c>
      <c r="AE130" s="1">
        <f t="shared" si="24"/>
        <v>5.2230548820474896</v>
      </c>
      <c r="AF130" s="1">
        <f t="shared" si="25"/>
        <v>3.8199077165203406</v>
      </c>
      <c r="AG130" s="1">
        <v>1.42</v>
      </c>
      <c r="AH130" s="1">
        <v>31.5</v>
      </c>
      <c r="AI130" s="1">
        <v>18.600000000000001</v>
      </c>
      <c r="AJ130" s="1">
        <v>84.9</v>
      </c>
      <c r="AK130" s="1">
        <f t="shared" si="26"/>
        <v>0.35065687161316933</v>
      </c>
      <c r="AL130" s="1">
        <f t="shared" si="27"/>
        <v>3.4499875458315872</v>
      </c>
      <c r="AM130" s="1">
        <f t="shared" si="28"/>
        <v>2.9231615807191558</v>
      </c>
      <c r="AN130" s="1">
        <f t="shared" si="29"/>
        <v>4.4414740933173018</v>
      </c>
    </row>
    <row r="131" spans="1:40" x14ac:dyDescent="0.2">
      <c r="A131" s="2" t="s">
        <v>31</v>
      </c>
      <c r="B131" s="2" t="s">
        <v>18</v>
      </c>
      <c r="C131" s="3">
        <v>106466.5</v>
      </c>
      <c r="D131" s="3">
        <v>95407.7</v>
      </c>
      <c r="E131" s="3">
        <v>28528.76</v>
      </c>
      <c r="F131" s="3">
        <v>25565.449000000001</v>
      </c>
      <c r="G131" s="3">
        <v>23.6</v>
      </c>
      <c r="H131" s="3"/>
      <c r="I131" s="3">
        <v>57.2</v>
      </c>
      <c r="J131" s="3"/>
      <c r="K131" s="3">
        <v>37.1</v>
      </c>
      <c r="L131" s="3"/>
      <c r="M131" s="3">
        <v>184.7</v>
      </c>
      <c r="N131" s="3">
        <v>45.7</v>
      </c>
      <c r="O131" s="1">
        <v>0</v>
      </c>
      <c r="P131" s="1">
        <v>0</v>
      </c>
      <c r="Q131" s="1">
        <v>1</v>
      </c>
      <c r="R131" s="1">
        <v>0</v>
      </c>
      <c r="S131" s="2" t="s">
        <v>18</v>
      </c>
      <c r="T131" s="1">
        <v>0</v>
      </c>
      <c r="U131" s="1">
        <v>1</v>
      </c>
      <c r="V131" s="1">
        <v>47.585270999999999</v>
      </c>
      <c r="W131" s="1">
        <f t="shared" ref="W131:W194" si="30">LN(V131)</f>
        <v>3.8625232805800662</v>
      </c>
      <c r="X131" s="1">
        <f t="shared" ref="X131:X194" si="31">LN(C131)</f>
        <v>11.575585660658524</v>
      </c>
      <c r="Y131" s="1">
        <f t="shared" ref="Y131:Y194" si="32">LN(D131)</f>
        <v>11.465914566967536</v>
      </c>
      <c r="Z131" s="1">
        <f t="shared" ref="Z131:Z194" si="33">LN(E131)</f>
        <v>10.25866798024162</v>
      </c>
      <c r="AA131" s="1">
        <f t="shared" ref="AA131:AA194" si="34">LN(F131)</f>
        <v>10.148997070434387</v>
      </c>
      <c r="AB131" s="1">
        <f t="shared" ref="AB131:AB194" si="35">LN(G131)</f>
        <v>3.1612467120315646</v>
      </c>
      <c r="AC131" s="1">
        <f t="shared" ref="AC131:AC194" si="36">LN(I131)</f>
        <v>4.0465538983857519</v>
      </c>
      <c r="AD131" s="1">
        <f t="shared" ref="AD131:AD194" si="37">LN(K131)</f>
        <v>3.6136169696133895</v>
      </c>
      <c r="AE131" s="1">
        <f t="shared" ref="AE131:AE194" si="38">LN(M131)</f>
        <v>5.2187328872051939</v>
      </c>
      <c r="AF131" s="1">
        <f t="shared" ref="AF131:AF194" si="39">LN(N131)</f>
        <v>3.8220982979001592</v>
      </c>
      <c r="AG131" s="1">
        <v>1.4</v>
      </c>
      <c r="AH131" s="1">
        <v>31.6</v>
      </c>
      <c r="AI131" s="1">
        <v>18.8</v>
      </c>
      <c r="AJ131" s="1">
        <v>84.9</v>
      </c>
      <c r="AK131" s="1">
        <f t="shared" ref="AK131:AK194" si="40">LN(AG131)</f>
        <v>0.33647223662121289</v>
      </c>
      <c r="AL131" s="1">
        <f t="shared" ref="AL131:AL194" si="41">LN(AH131)</f>
        <v>3.4531571205928664</v>
      </c>
      <c r="AM131" s="1">
        <f t="shared" ref="AM131:AM194" si="42">LN(AI131)</f>
        <v>2.9338568698359038</v>
      </c>
      <c r="AN131" s="1">
        <f t="shared" ref="AN131:AN194" si="43">LN(AJ131)</f>
        <v>4.4414740933173018</v>
      </c>
    </row>
    <row r="132" spans="1:40" x14ac:dyDescent="0.2">
      <c r="A132" s="2" t="s">
        <v>31</v>
      </c>
      <c r="B132" s="2" t="s">
        <v>19</v>
      </c>
      <c r="C132" s="3">
        <v>104645.7</v>
      </c>
      <c r="D132" s="3">
        <v>94142.5</v>
      </c>
      <c r="E132" s="3">
        <v>27963.684000000001</v>
      </c>
      <c r="F132" s="3">
        <v>25156.995999999999</v>
      </c>
      <c r="G132" s="3">
        <v>23.9</v>
      </c>
      <c r="H132" s="3"/>
      <c r="I132" s="3">
        <v>58</v>
      </c>
      <c r="J132" s="3"/>
      <c r="K132" s="3">
        <v>37.700000000000003</v>
      </c>
      <c r="L132" s="3"/>
      <c r="M132" s="3">
        <v>186</v>
      </c>
      <c r="N132" s="3">
        <v>45.8</v>
      </c>
      <c r="O132" s="1">
        <v>0</v>
      </c>
      <c r="P132" s="1">
        <v>0</v>
      </c>
      <c r="Q132" s="1">
        <v>1</v>
      </c>
      <c r="R132" s="1">
        <v>0</v>
      </c>
      <c r="S132" s="2" t="s">
        <v>19</v>
      </c>
      <c r="T132" s="1">
        <v>0</v>
      </c>
      <c r="U132" s="1">
        <v>1</v>
      </c>
      <c r="V132" s="1">
        <v>47.494101999999998</v>
      </c>
      <c r="W132" s="1">
        <f t="shared" si="30"/>
        <v>3.8606055349100061</v>
      </c>
      <c r="X132" s="1">
        <f t="shared" si="31"/>
        <v>11.558335637684518</v>
      </c>
      <c r="Y132" s="1">
        <f t="shared" si="32"/>
        <v>11.452564870795428</v>
      </c>
      <c r="Z132" s="1">
        <f t="shared" si="33"/>
        <v>10.238661947324857</v>
      </c>
      <c r="AA132" s="1">
        <f t="shared" si="34"/>
        <v>10.132891307819667</v>
      </c>
      <c r="AB132" s="1">
        <f t="shared" si="35"/>
        <v>3.1738784589374651</v>
      </c>
      <c r="AC132" s="1">
        <f t="shared" si="36"/>
        <v>4.0604430105464191</v>
      </c>
      <c r="AD132" s="1">
        <f t="shared" si="37"/>
        <v>3.629660094453965</v>
      </c>
      <c r="AE132" s="1">
        <f t="shared" si="38"/>
        <v>5.2257466737132017</v>
      </c>
      <c r="AF132" s="1">
        <f t="shared" si="39"/>
        <v>3.824284091120139</v>
      </c>
      <c r="AG132" s="1">
        <v>1.39</v>
      </c>
      <c r="AH132" s="1">
        <v>31.6</v>
      </c>
      <c r="AI132" s="1">
        <v>18.7</v>
      </c>
      <c r="AJ132" s="1">
        <v>84.8</v>
      </c>
      <c r="AK132" s="1">
        <f t="shared" si="40"/>
        <v>0.3293037471426003</v>
      </c>
      <c r="AL132" s="1">
        <f t="shared" si="41"/>
        <v>3.4531571205928664</v>
      </c>
      <c r="AM132" s="1">
        <f t="shared" si="42"/>
        <v>2.9285235238605409</v>
      </c>
      <c r="AN132" s="1">
        <f t="shared" si="43"/>
        <v>4.4402955427978572</v>
      </c>
    </row>
    <row r="133" spans="1:40" x14ac:dyDescent="0.2">
      <c r="A133" s="2" t="s">
        <v>31</v>
      </c>
      <c r="B133" s="2" t="s">
        <v>20</v>
      </c>
      <c r="C133" s="3">
        <v>102272.5</v>
      </c>
      <c r="D133" s="3">
        <v>92479.6</v>
      </c>
      <c r="E133" s="3">
        <v>27281.403999999999</v>
      </c>
      <c r="F133" s="3">
        <v>24669.127</v>
      </c>
      <c r="G133" s="3">
        <v>24.2</v>
      </c>
      <c r="H133" s="3"/>
      <c r="I133" s="3">
        <v>58.9</v>
      </c>
      <c r="J133" s="3"/>
      <c r="K133" s="3">
        <v>38.4</v>
      </c>
      <c r="L133" s="3"/>
      <c r="M133" s="3">
        <v>187.5</v>
      </c>
      <c r="N133" s="3">
        <v>46</v>
      </c>
      <c r="O133" s="1">
        <v>0</v>
      </c>
      <c r="P133" s="1">
        <v>0</v>
      </c>
      <c r="Q133" s="1">
        <v>1</v>
      </c>
      <c r="R133" s="1">
        <v>0</v>
      </c>
      <c r="S133" s="2" t="s">
        <v>20</v>
      </c>
      <c r="T133" s="1">
        <v>0</v>
      </c>
      <c r="U133" s="1">
        <v>0</v>
      </c>
      <c r="V133" s="1">
        <v>47.267099000000002</v>
      </c>
      <c r="W133" s="1">
        <f t="shared" si="30"/>
        <v>3.8558144720735594</v>
      </c>
      <c r="X133" s="1">
        <f t="shared" si="31"/>
        <v>11.535396098597596</v>
      </c>
      <c r="Y133" s="1">
        <f t="shared" si="32"/>
        <v>11.434743358637334</v>
      </c>
      <c r="Z133" s="1">
        <f t="shared" si="33"/>
        <v>10.213960576908715</v>
      </c>
      <c r="AA133" s="1">
        <f t="shared" si="34"/>
        <v>10.113307821787414</v>
      </c>
      <c r="AB133" s="1">
        <f t="shared" si="35"/>
        <v>3.1863526331626408</v>
      </c>
      <c r="AC133" s="1">
        <f t="shared" si="36"/>
        <v>4.0758410906575406</v>
      </c>
      <c r="AD133" s="1">
        <f t="shared" si="37"/>
        <v>3.648057459593681</v>
      </c>
      <c r="AE133" s="1">
        <f t="shared" si="38"/>
        <v>5.2337788454104652</v>
      </c>
      <c r="AF133" s="1">
        <f t="shared" si="39"/>
        <v>3.8286413964890951</v>
      </c>
      <c r="AG133" s="1">
        <v>1.35</v>
      </c>
      <c r="AH133" s="1">
        <v>31.7</v>
      </c>
      <c r="AI133" s="1">
        <v>18.899999999999999</v>
      </c>
      <c r="AJ133" s="1">
        <v>85.1</v>
      </c>
      <c r="AK133" s="1">
        <f t="shared" si="40"/>
        <v>0.30010459245033816</v>
      </c>
      <c r="AL133" s="1">
        <f t="shared" si="41"/>
        <v>3.4563166808832348</v>
      </c>
      <c r="AM133" s="1">
        <f t="shared" si="42"/>
        <v>2.9391619220655967</v>
      </c>
      <c r="AN133" s="1">
        <f t="shared" si="43"/>
        <v>4.4438270355793286</v>
      </c>
    </row>
    <row r="134" spans="1:40" x14ac:dyDescent="0.2">
      <c r="A134" s="2" t="s">
        <v>31</v>
      </c>
      <c r="B134" s="2" t="s">
        <v>21</v>
      </c>
      <c r="C134" s="3">
        <v>103564.9</v>
      </c>
      <c r="D134" s="3">
        <v>93761.1</v>
      </c>
      <c r="E134" s="3">
        <v>27605.538</v>
      </c>
      <c r="F134" s="3">
        <v>24992.294999999998</v>
      </c>
      <c r="G134" s="3">
        <v>24.4</v>
      </c>
      <c r="H134" s="3"/>
      <c r="I134" s="3">
        <v>59.5</v>
      </c>
      <c r="J134" s="3"/>
      <c r="K134" s="3">
        <v>39</v>
      </c>
      <c r="L134" s="3"/>
      <c r="M134" s="3">
        <v>190.1</v>
      </c>
      <c r="N134" s="3">
        <v>46.1</v>
      </c>
      <c r="O134" s="1">
        <v>0</v>
      </c>
      <c r="P134" s="1">
        <v>0</v>
      </c>
      <c r="Q134" s="1">
        <v>1</v>
      </c>
      <c r="R134" s="1">
        <v>0</v>
      </c>
      <c r="S134" s="2" t="s">
        <v>21</v>
      </c>
      <c r="T134" s="1">
        <v>0</v>
      </c>
      <c r="U134" s="1">
        <v>0</v>
      </c>
      <c r="V134" s="1">
        <v>47.245956999999997</v>
      </c>
      <c r="W134" s="1">
        <f t="shared" si="30"/>
        <v>3.8553670841411947</v>
      </c>
      <c r="X134" s="1">
        <f t="shared" si="31"/>
        <v>11.547953748311983</v>
      </c>
      <c r="Y134" s="1">
        <f t="shared" si="32"/>
        <v>11.448505336823931</v>
      </c>
      <c r="Z134" s="1">
        <f t="shared" si="33"/>
        <v>10.2257716837512</v>
      </c>
      <c r="AA134" s="1">
        <f t="shared" si="34"/>
        <v>10.126322856346958</v>
      </c>
      <c r="AB134" s="1">
        <f t="shared" si="35"/>
        <v>3.1945831322991562</v>
      </c>
      <c r="AC134" s="1">
        <f t="shared" si="36"/>
        <v>4.0859763125515842</v>
      </c>
      <c r="AD134" s="1">
        <f t="shared" si="37"/>
        <v>3.6635616461296463</v>
      </c>
      <c r="AE134" s="1">
        <f t="shared" si="38"/>
        <v>5.2475502494943838</v>
      </c>
      <c r="AF134" s="1">
        <f t="shared" si="39"/>
        <v>3.8308129500026027</v>
      </c>
      <c r="AG134" s="1">
        <v>1.35</v>
      </c>
      <c r="AH134" s="1">
        <v>31.7</v>
      </c>
      <c r="AI134" s="1">
        <v>19.399999999999999</v>
      </c>
      <c r="AJ134" s="1">
        <v>85.5</v>
      </c>
      <c r="AK134" s="1">
        <f t="shared" si="40"/>
        <v>0.30010459245033816</v>
      </c>
      <c r="AL134" s="1">
        <f t="shared" si="41"/>
        <v>3.4563166808832348</v>
      </c>
      <c r="AM134" s="1">
        <f t="shared" si="42"/>
        <v>2.9652730660692823</v>
      </c>
      <c r="AN134" s="1">
        <f t="shared" si="43"/>
        <v>4.4485163759427149</v>
      </c>
    </row>
    <row r="135" spans="1:40" x14ac:dyDescent="0.2">
      <c r="A135" s="2" t="s">
        <v>31</v>
      </c>
      <c r="B135" s="2" t="s">
        <v>22</v>
      </c>
      <c r="C135" s="3">
        <v>103866.9</v>
      </c>
      <c r="D135" s="3">
        <v>93951.8</v>
      </c>
      <c r="E135" s="3">
        <v>27708.927</v>
      </c>
      <c r="F135" s="3">
        <v>25063.847000000002</v>
      </c>
      <c r="G135" s="3">
        <v>24.8</v>
      </c>
      <c r="H135" s="3"/>
      <c r="I135" s="3">
        <v>60.2</v>
      </c>
      <c r="J135" s="3"/>
      <c r="K135" s="3">
        <v>39.700000000000003</v>
      </c>
      <c r="L135" s="3"/>
      <c r="M135" s="3">
        <v>192.9</v>
      </c>
      <c r="N135" s="3">
        <v>46.3</v>
      </c>
      <c r="O135" s="1">
        <v>0</v>
      </c>
      <c r="P135" s="1">
        <v>0</v>
      </c>
      <c r="Q135" s="1">
        <v>1</v>
      </c>
      <c r="R135" s="1">
        <v>0</v>
      </c>
      <c r="S135" s="2" t="s">
        <v>22</v>
      </c>
      <c r="T135" s="1">
        <v>0</v>
      </c>
      <c r="U135" s="1">
        <v>0</v>
      </c>
      <c r="V135" s="1">
        <v>47.920538999999998</v>
      </c>
      <c r="W135" s="1">
        <f t="shared" si="30"/>
        <v>3.8695442016571251</v>
      </c>
      <c r="X135" s="1">
        <f t="shared" si="31"/>
        <v>11.55086555077793</v>
      </c>
      <c r="Y135" s="1">
        <f t="shared" si="32"/>
        <v>11.450537163785272</v>
      </c>
      <c r="Z135" s="1">
        <f t="shared" si="33"/>
        <v>10.229509914624431</v>
      </c>
      <c r="AA135" s="1">
        <f t="shared" si="34"/>
        <v>10.12918172824059</v>
      </c>
      <c r="AB135" s="1">
        <f t="shared" si="35"/>
        <v>3.2108436531709366</v>
      </c>
      <c r="AC135" s="1">
        <f t="shared" si="36"/>
        <v>4.0976723523147758</v>
      </c>
      <c r="AD135" s="1">
        <f t="shared" si="37"/>
        <v>3.6813511876931448</v>
      </c>
      <c r="AE135" s="1">
        <f t="shared" si="38"/>
        <v>5.2621719199116832</v>
      </c>
      <c r="AF135" s="1">
        <f t="shared" si="39"/>
        <v>3.8351419610921882</v>
      </c>
      <c r="AG135" s="1">
        <v>1.3</v>
      </c>
      <c r="AH135" s="1">
        <v>31.9</v>
      </c>
      <c r="AI135" s="1">
        <v>19</v>
      </c>
      <c r="AJ135" s="1">
        <v>85.1</v>
      </c>
      <c r="AK135" s="1">
        <f t="shared" si="40"/>
        <v>0.26236426446749106</v>
      </c>
      <c r="AL135" s="1">
        <f t="shared" si="41"/>
        <v>3.4626060097907989</v>
      </c>
      <c r="AM135" s="1">
        <f t="shared" si="42"/>
        <v>2.9444389791664403</v>
      </c>
      <c r="AN135" s="1">
        <f t="shared" si="43"/>
        <v>4.4438270355793286</v>
      </c>
    </row>
    <row r="136" spans="1:40" x14ac:dyDescent="0.2">
      <c r="A136" s="2" t="s">
        <v>31</v>
      </c>
      <c r="B136" s="2" t="s">
        <v>23</v>
      </c>
      <c r="C136" s="3">
        <v>104848.1</v>
      </c>
      <c r="D136" s="3">
        <v>94626.6</v>
      </c>
      <c r="E136" s="3">
        <v>28008.782999999999</v>
      </c>
      <c r="F136" s="3">
        <v>25278.257000000001</v>
      </c>
      <c r="G136" s="3">
        <v>24.9</v>
      </c>
      <c r="H136" s="4">
        <f>(G136-G122)/G122</f>
        <v>0.1066666666666666</v>
      </c>
      <c r="I136" s="3">
        <v>60.4</v>
      </c>
      <c r="J136" s="4">
        <f>(I136-I122)/I122</f>
        <v>0.16377649325626203</v>
      </c>
      <c r="K136" s="3">
        <v>40</v>
      </c>
      <c r="L136" s="4">
        <f>(K136-K122)/K122</f>
        <v>0.16959064327485371</v>
      </c>
      <c r="M136" s="3">
        <v>195.4</v>
      </c>
      <c r="N136" s="3">
        <v>46.5</v>
      </c>
      <c r="O136" s="1">
        <v>0</v>
      </c>
      <c r="P136" s="1">
        <v>0</v>
      </c>
      <c r="Q136" s="1">
        <v>1</v>
      </c>
      <c r="R136" s="1">
        <v>0</v>
      </c>
      <c r="S136" s="2" t="s">
        <v>23</v>
      </c>
      <c r="T136" s="1">
        <v>0</v>
      </c>
      <c r="U136" s="1">
        <v>0</v>
      </c>
      <c r="V136" s="1">
        <v>48.189539000000003</v>
      </c>
      <c r="W136" s="1">
        <f t="shared" si="30"/>
        <v>3.875141964306422</v>
      </c>
      <c r="X136" s="1">
        <f t="shared" si="31"/>
        <v>11.560267915040459</v>
      </c>
      <c r="Y136" s="1">
        <f t="shared" si="32"/>
        <v>11.457693899447523</v>
      </c>
      <c r="Z136" s="1">
        <f t="shared" si="33"/>
        <v>10.240273418541932</v>
      </c>
      <c r="AA136" s="1">
        <f t="shared" si="34"/>
        <v>10.137699898098976</v>
      </c>
      <c r="AB136" s="1">
        <f t="shared" si="35"/>
        <v>3.2148678034706619</v>
      </c>
      <c r="AC136" s="1">
        <f t="shared" si="36"/>
        <v>4.1009891049407692</v>
      </c>
      <c r="AD136" s="1">
        <f t="shared" si="37"/>
        <v>3.6888794541139363</v>
      </c>
      <c r="AE136" s="1">
        <f t="shared" si="38"/>
        <v>5.2750487396086827</v>
      </c>
      <c r="AF136" s="1">
        <f t="shared" si="39"/>
        <v>3.8394523125933104</v>
      </c>
      <c r="AG136" s="1">
        <v>1.3</v>
      </c>
      <c r="AH136" s="1">
        <v>31.9</v>
      </c>
      <c r="AI136" s="1">
        <v>19.5</v>
      </c>
      <c r="AJ136" s="1">
        <v>85.5</v>
      </c>
      <c r="AK136" s="1">
        <f t="shared" si="40"/>
        <v>0.26236426446749106</v>
      </c>
      <c r="AL136" s="1">
        <f t="shared" si="41"/>
        <v>3.4626060097907989</v>
      </c>
      <c r="AM136" s="1">
        <f t="shared" si="42"/>
        <v>2.9704144655697009</v>
      </c>
      <c r="AN136" s="1">
        <f t="shared" si="43"/>
        <v>4.4485163759427149</v>
      </c>
    </row>
    <row r="137" spans="1:40" x14ac:dyDescent="0.2">
      <c r="A137" s="2" t="s">
        <v>32</v>
      </c>
      <c r="B137" s="2" t="s">
        <v>9</v>
      </c>
      <c r="C137" s="3">
        <v>22554.5</v>
      </c>
      <c r="D137" s="3">
        <v>20374.099999999999</v>
      </c>
      <c r="E137" s="3">
        <v>27219.963</v>
      </c>
      <c r="F137" s="3">
        <v>24588.57</v>
      </c>
      <c r="G137" s="3">
        <v>22.8</v>
      </c>
      <c r="H137" s="3"/>
      <c r="I137" s="3">
        <v>54</v>
      </c>
      <c r="J137" s="3"/>
      <c r="K137" s="3">
        <v>35.1</v>
      </c>
      <c r="L137" s="3"/>
      <c r="M137" s="3">
        <v>186.1</v>
      </c>
      <c r="N137" s="3">
        <v>44.6</v>
      </c>
      <c r="O137" s="1">
        <v>0</v>
      </c>
      <c r="P137" s="1">
        <v>0</v>
      </c>
      <c r="Q137" s="1">
        <v>1</v>
      </c>
      <c r="R137" s="1">
        <v>0</v>
      </c>
      <c r="S137" s="2" t="s">
        <v>9</v>
      </c>
      <c r="T137" s="1">
        <v>0</v>
      </c>
      <c r="U137" s="1">
        <v>0</v>
      </c>
      <c r="V137" s="1">
        <v>46.649515999999998</v>
      </c>
      <c r="W137" s="1">
        <f t="shared" si="30"/>
        <v>3.8426625521055544</v>
      </c>
      <c r="X137" s="1">
        <f t="shared" si="31"/>
        <v>10.023689881563087</v>
      </c>
      <c r="Y137" s="1">
        <f t="shared" si="32"/>
        <v>9.922019765354321</v>
      </c>
      <c r="Z137" s="1">
        <f t="shared" si="33"/>
        <v>10.211705916909898</v>
      </c>
      <c r="AA137" s="1">
        <f t="shared" si="34"/>
        <v>10.11003697979822</v>
      </c>
      <c r="AB137" s="1">
        <f t="shared" si="35"/>
        <v>3.1267605359603952</v>
      </c>
      <c r="AC137" s="1">
        <f t="shared" si="36"/>
        <v>3.9889840465642745</v>
      </c>
      <c r="AD137" s="1">
        <f t="shared" si="37"/>
        <v>3.55820113047182</v>
      </c>
      <c r="AE137" s="1">
        <f t="shared" si="38"/>
        <v>5.2262841636482049</v>
      </c>
      <c r="AF137" s="1">
        <f t="shared" si="39"/>
        <v>3.7977338590260183</v>
      </c>
      <c r="AG137" s="1">
        <v>1.24</v>
      </c>
      <c r="AH137" s="1">
        <v>30.7</v>
      </c>
      <c r="AI137" s="1">
        <v>17.3</v>
      </c>
      <c r="AJ137" s="1">
        <v>83.7</v>
      </c>
      <c r="AK137" s="1">
        <f t="shared" si="40"/>
        <v>0.21511137961694549</v>
      </c>
      <c r="AL137" s="1">
        <f t="shared" si="41"/>
        <v>3.4242626545931514</v>
      </c>
      <c r="AM137" s="1">
        <f t="shared" si="42"/>
        <v>2.8507065015037334</v>
      </c>
      <c r="AN137" s="1">
        <f t="shared" si="43"/>
        <v>4.4272389774954295</v>
      </c>
    </row>
    <row r="138" spans="1:40" x14ac:dyDescent="0.2">
      <c r="A138" s="2" t="s">
        <v>32</v>
      </c>
      <c r="B138" s="2" t="s">
        <v>10</v>
      </c>
      <c r="C138" s="3">
        <v>22645.599999999999</v>
      </c>
      <c r="D138" s="3">
        <v>20440.8</v>
      </c>
      <c r="E138" s="3">
        <v>27075.046999999999</v>
      </c>
      <c r="F138" s="3">
        <v>24439.03</v>
      </c>
      <c r="G138" s="3">
        <v>23</v>
      </c>
      <c r="H138" s="3"/>
      <c r="I138" s="3">
        <v>54.7</v>
      </c>
      <c r="J138" s="3"/>
      <c r="K138" s="3">
        <v>35.6</v>
      </c>
      <c r="L138" s="3"/>
      <c r="M138" s="3">
        <v>186.2</v>
      </c>
      <c r="N138" s="3">
        <v>44.7</v>
      </c>
      <c r="O138" s="1">
        <v>0</v>
      </c>
      <c r="P138" s="1">
        <v>0</v>
      </c>
      <c r="Q138" s="1">
        <v>1</v>
      </c>
      <c r="R138" s="1">
        <v>0</v>
      </c>
      <c r="S138" s="2" t="s">
        <v>10</v>
      </c>
      <c r="T138" s="1">
        <v>0</v>
      </c>
      <c r="U138" s="1">
        <v>0</v>
      </c>
      <c r="V138" s="1">
        <v>45.714731</v>
      </c>
      <c r="W138" s="1">
        <f t="shared" si="30"/>
        <v>3.8224205873160195</v>
      </c>
      <c r="X138" s="1">
        <f t="shared" si="31"/>
        <v>10.027720851554516</v>
      </c>
      <c r="Y138" s="1">
        <f t="shared" si="32"/>
        <v>9.925288182494981</v>
      </c>
      <c r="Z138" s="1">
        <f t="shared" si="33"/>
        <v>10.206367807786428</v>
      </c>
      <c r="AA138" s="1">
        <f t="shared" si="34"/>
        <v>10.103936723463532</v>
      </c>
      <c r="AB138" s="1">
        <f t="shared" si="35"/>
        <v>3.1354942159291497</v>
      </c>
      <c r="AC138" s="1">
        <f t="shared" si="36"/>
        <v>4.0018637094279352</v>
      </c>
      <c r="AD138" s="1">
        <f t="shared" si="37"/>
        <v>3.572345637857985</v>
      </c>
      <c r="AE138" s="1">
        <f t="shared" si="38"/>
        <v>5.2268213648429667</v>
      </c>
      <c r="AF138" s="1">
        <f t="shared" si="39"/>
        <v>3.7999735016195233</v>
      </c>
      <c r="AG138" s="1">
        <v>1.23</v>
      </c>
      <c r="AH138" s="1">
        <v>30.8</v>
      </c>
      <c r="AI138" s="1">
        <v>17.3</v>
      </c>
      <c r="AJ138" s="1">
        <v>84.1</v>
      </c>
      <c r="AK138" s="1">
        <f t="shared" si="40"/>
        <v>0.20701416938432612</v>
      </c>
      <c r="AL138" s="1">
        <f t="shared" si="41"/>
        <v>3.427514689979529</v>
      </c>
      <c r="AM138" s="1">
        <f t="shared" si="42"/>
        <v>2.8507065015037334</v>
      </c>
      <c r="AN138" s="1">
        <f t="shared" si="43"/>
        <v>4.4320065669789024</v>
      </c>
    </row>
    <row r="139" spans="1:40" x14ac:dyDescent="0.2">
      <c r="A139" s="2" t="s">
        <v>32</v>
      </c>
      <c r="B139" s="2" t="s">
        <v>11</v>
      </c>
      <c r="C139" s="3">
        <v>22938.3</v>
      </c>
      <c r="D139" s="3">
        <v>20713.3</v>
      </c>
      <c r="E139" s="3">
        <v>27120.244999999999</v>
      </c>
      <c r="F139" s="3">
        <v>24489.556</v>
      </c>
      <c r="G139" s="3">
        <v>23.1</v>
      </c>
      <c r="H139" s="3"/>
      <c r="I139" s="3">
        <v>54.9</v>
      </c>
      <c r="J139" s="3"/>
      <c r="K139" s="3">
        <v>35.799999999999997</v>
      </c>
      <c r="L139" s="3"/>
      <c r="M139" s="3">
        <v>187.7</v>
      </c>
      <c r="N139" s="3">
        <v>44.8</v>
      </c>
      <c r="O139" s="1">
        <v>0</v>
      </c>
      <c r="P139" s="1">
        <v>0</v>
      </c>
      <c r="Q139" s="1">
        <v>1</v>
      </c>
      <c r="R139" s="1">
        <v>0</v>
      </c>
      <c r="S139" s="2" t="s">
        <v>11</v>
      </c>
      <c r="T139" s="1">
        <v>0</v>
      </c>
      <c r="U139" s="1">
        <v>0</v>
      </c>
      <c r="V139" s="1">
        <v>46.037148000000002</v>
      </c>
      <c r="W139" s="1">
        <f t="shared" si="30"/>
        <v>3.8294486358011444</v>
      </c>
      <c r="X139" s="1">
        <f t="shared" si="31"/>
        <v>10.04056328157292</v>
      </c>
      <c r="Y139" s="1">
        <f t="shared" si="32"/>
        <v>9.9385312850082421</v>
      </c>
      <c r="Z139" s="1">
        <f t="shared" si="33"/>
        <v>10.20803577593683</v>
      </c>
      <c r="AA139" s="1">
        <f t="shared" si="34"/>
        <v>10.106002019932948</v>
      </c>
      <c r="AB139" s="1">
        <f t="shared" si="35"/>
        <v>3.1398326175277478</v>
      </c>
      <c r="AC139" s="1">
        <f t="shared" si="36"/>
        <v>4.0055133485154846</v>
      </c>
      <c r="AD139" s="1">
        <f t="shared" si="37"/>
        <v>3.5779478934066544</v>
      </c>
      <c r="AE139" s="1">
        <f t="shared" si="38"/>
        <v>5.2348449435924627</v>
      </c>
      <c r="AF139" s="1">
        <f t="shared" si="39"/>
        <v>3.8022081394209395</v>
      </c>
      <c r="AG139" s="1">
        <v>1.31</v>
      </c>
      <c r="AH139" s="1">
        <v>30.8</v>
      </c>
      <c r="AI139" s="1">
        <v>18</v>
      </c>
      <c r="AJ139" s="1">
        <v>84.2</v>
      </c>
      <c r="AK139" s="1">
        <f t="shared" si="40"/>
        <v>0.27002713721306021</v>
      </c>
      <c r="AL139" s="1">
        <f t="shared" si="41"/>
        <v>3.427514689979529</v>
      </c>
      <c r="AM139" s="1">
        <f t="shared" si="42"/>
        <v>2.8903717578961645</v>
      </c>
      <c r="AN139" s="1">
        <f t="shared" si="43"/>
        <v>4.4331949212482815</v>
      </c>
    </row>
    <row r="140" spans="1:40" x14ac:dyDescent="0.2">
      <c r="A140" s="2" t="s">
        <v>32</v>
      </c>
      <c r="B140" s="2" t="s">
        <v>12</v>
      </c>
      <c r="C140" s="3">
        <v>22983.5</v>
      </c>
      <c r="D140" s="3">
        <v>20735.5</v>
      </c>
      <c r="E140" s="3">
        <v>26953.788</v>
      </c>
      <c r="F140" s="3">
        <v>24317.46</v>
      </c>
      <c r="G140" s="3">
        <v>23.3</v>
      </c>
      <c r="H140" s="3"/>
      <c r="I140" s="3">
        <v>55.6</v>
      </c>
      <c r="J140" s="3"/>
      <c r="K140" s="3">
        <v>36.299999999999997</v>
      </c>
      <c r="L140" s="3"/>
      <c r="M140" s="3">
        <v>188.5</v>
      </c>
      <c r="N140" s="3">
        <v>44.9</v>
      </c>
      <c r="O140" s="1">
        <v>0</v>
      </c>
      <c r="P140" s="1">
        <v>0</v>
      </c>
      <c r="Q140" s="1">
        <v>1</v>
      </c>
      <c r="R140" s="1">
        <v>0</v>
      </c>
      <c r="S140" s="2" t="s">
        <v>12</v>
      </c>
      <c r="T140" s="1">
        <v>0</v>
      </c>
      <c r="U140" s="1">
        <v>0</v>
      </c>
      <c r="V140" s="1">
        <v>46.154147999999999</v>
      </c>
      <c r="W140" s="1">
        <f t="shared" si="30"/>
        <v>3.8319868377332238</v>
      </c>
      <c r="X140" s="1">
        <f t="shared" si="31"/>
        <v>10.042531846158662</v>
      </c>
      <c r="Y140" s="1">
        <f t="shared" si="32"/>
        <v>9.9396024862069652</v>
      </c>
      <c r="Z140" s="1">
        <f t="shared" si="33"/>
        <v>10.201879123046263</v>
      </c>
      <c r="AA140" s="1">
        <f t="shared" si="34"/>
        <v>10.098949889836311</v>
      </c>
      <c r="AB140" s="1">
        <f t="shared" si="35"/>
        <v>3.1484533605716547</v>
      </c>
      <c r="AC140" s="1">
        <f t="shared" si="36"/>
        <v>4.0181832012565364</v>
      </c>
      <c r="AD140" s="1">
        <f t="shared" si="37"/>
        <v>3.591817741270805</v>
      </c>
      <c r="AE140" s="1">
        <f t="shared" si="38"/>
        <v>5.2390980068880655</v>
      </c>
      <c r="AF140" s="1">
        <f t="shared" si="39"/>
        <v>3.8044377947482086</v>
      </c>
      <c r="AG140" s="1">
        <v>1.34</v>
      </c>
      <c r="AH140" s="1">
        <v>30.8</v>
      </c>
      <c r="AI140" s="1">
        <v>17.600000000000001</v>
      </c>
      <c r="AJ140" s="1">
        <v>84</v>
      </c>
      <c r="AK140" s="1">
        <f t="shared" si="40"/>
        <v>0.29266961396282004</v>
      </c>
      <c r="AL140" s="1">
        <f t="shared" si="41"/>
        <v>3.427514689979529</v>
      </c>
      <c r="AM140" s="1">
        <f t="shared" si="42"/>
        <v>2.8678989020441064</v>
      </c>
      <c r="AN140" s="1">
        <f t="shared" si="43"/>
        <v>4.4308167988433134</v>
      </c>
    </row>
    <row r="141" spans="1:40" x14ac:dyDescent="0.2">
      <c r="A141" s="2" t="s">
        <v>32</v>
      </c>
      <c r="B141" s="2" t="s">
        <v>13</v>
      </c>
      <c r="C141" s="3">
        <v>23537.8</v>
      </c>
      <c r="D141" s="3">
        <v>21225.200000000001</v>
      </c>
      <c r="E141" s="3">
        <v>27455.706999999999</v>
      </c>
      <c r="F141" s="3">
        <v>24758.219000000001</v>
      </c>
      <c r="G141" s="3">
        <v>23.5</v>
      </c>
      <c r="H141" s="3"/>
      <c r="I141" s="3">
        <v>56.4</v>
      </c>
      <c r="J141" s="3"/>
      <c r="K141" s="3">
        <v>36.799999999999997</v>
      </c>
      <c r="L141" s="3"/>
      <c r="M141" s="3">
        <v>187.7</v>
      </c>
      <c r="N141" s="3">
        <v>45</v>
      </c>
      <c r="O141" s="1">
        <v>0</v>
      </c>
      <c r="P141" s="1">
        <v>0</v>
      </c>
      <c r="Q141" s="1">
        <v>1</v>
      </c>
      <c r="R141" s="1">
        <v>0</v>
      </c>
      <c r="S141" s="2" t="s">
        <v>13</v>
      </c>
      <c r="T141" s="1">
        <v>0</v>
      </c>
      <c r="U141" s="1">
        <v>0</v>
      </c>
      <c r="V141" s="1">
        <v>46.833190000000002</v>
      </c>
      <c r="W141" s="1">
        <f t="shared" si="30"/>
        <v>3.8465921396027869</v>
      </c>
      <c r="X141" s="1">
        <f t="shared" si="31"/>
        <v>10.066362918502877</v>
      </c>
      <c r="Y141" s="1">
        <f t="shared" si="32"/>
        <v>9.962944433985566</v>
      </c>
      <c r="Z141" s="1">
        <f t="shared" si="33"/>
        <v>10.220329330610699</v>
      </c>
      <c r="AA141" s="1">
        <f t="shared" si="34"/>
        <v>10.11691279367829</v>
      </c>
      <c r="AB141" s="1">
        <f t="shared" si="35"/>
        <v>3.1570004211501135</v>
      </c>
      <c r="AC141" s="1">
        <f t="shared" si="36"/>
        <v>4.0324691585040133</v>
      </c>
      <c r="AD141" s="1">
        <f t="shared" si="37"/>
        <v>3.6054978451748854</v>
      </c>
      <c r="AE141" s="1">
        <f t="shared" si="38"/>
        <v>5.2348449435924627</v>
      </c>
      <c r="AF141" s="1">
        <f t="shared" si="39"/>
        <v>3.8066624897703196</v>
      </c>
      <c r="AG141" s="1">
        <v>1.37</v>
      </c>
      <c r="AH141" s="1">
        <v>30.9</v>
      </c>
      <c r="AI141" s="1">
        <v>18.2</v>
      </c>
      <c r="AJ141" s="1">
        <v>84.2</v>
      </c>
      <c r="AK141" s="1">
        <f t="shared" si="40"/>
        <v>0.3148107398400336</v>
      </c>
      <c r="AL141" s="1">
        <f t="shared" si="41"/>
        <v>3.4307561839036995</v>
      </c>
      <c r="AM141" s="1">
        <f t="shared" si="42"/>
        <v>2.9014215940827497</v>
      </c>
      <c r="AN141" s="1">
        <f t="shared" si="43"/>
        <v>4.4331949212482815</v>
      </c>
    </row>
    <row r="142" spans="1:40" x14ac:dyDescent="0.2">
      <c r="A142" s="2" t="s">
        <v>32</v>
      </c>
      <c r="B142" s="2" t="s">
        <v>14</v>
      </c>
      <c r="C142" s="3">
        <v>23720.3</v>
      </c>
      <c r="D142" s="3">
        <v>21411.7</v>
      </c>
      <c r="E142" s="3">
        <v>27428.651000000002</v>
      </c>
      <c r="F142" s="3">
        <v>24759.178</v>
      </c>
      <c r="G142" s="3">
        <v>23.7</v>
      </c>
      <c r="H142" s="3"/>
      <c r="I142" s="3">
        <v>57</v>
      </c>
      <c r="J142" s="3"/>
      <c r="K142" s="3">
        <v>37.1</v>
      </c>
      <c r="L142" s="3"/>
      <c r="M142" s="3">
        <v>187</v>
      </c>
      <c r="N142" s="3">
        <v>45.1</v>
      </c>
      <c r="O142" s="1">
        <v>0</v>
      </c>
      <c r="P142" s="1">
        <v>0</v>
      </c>
      <c r="Q142" s="1">
        <v>1</v>
      </c>
      <c r="R142" s="1">
        <v>0</v>
      </c>
      <c r="S142" s="2" t="s">
        <v>14</v>
      </c>
      <c r="T142" s="1">
        <v>1</v>
      </c>
      <c r="U142" s="1">
        <v>0</v>
      </c>
      <c r="V142" s="1">
        <v>48.128022999999999</v>
      </c>
      <c r="W142" s="1">
        <f t="shared" si="30"/>
        <v>3.8738646062195476</v>
      </c>
      <c r="X142" s="1">
        <f t="shared" si="31"/>
        <v>10.074086500586489</v>
      </c>
      <c r="Y142" s="1">
        <f t="shared" si="32"/>
        <v>9.9716927805800744</v>
      </c>
      <c r="Z142" s="1">
        <f t="shared" si="33"/>
        <v>10.219343402992065</v>
      </c>
      <c r="AA142" s="1">
        <f t="shared" si="34"/>
        <v>10.11695152753985</v>
      </c>
      <c r="AB142" s="1">
        <f t="shared" si="35"/>
        <v>3.1654750481410856</v>
      </c>
      <c r="AC142" s="1">
        <f t="shared" si="36"/>
        <v>4.0430512678345503</v>
      </c>
      <c r="AD142" s="1">
        <f t="shared" si="37"/>
        <v>3.6136169696133895</v>
      </c>
      <c r="AE142" s="1">
        <f t="shared" si="38"/>
        <v>5.2311086168545868</v>
      </c>
      <c r="AF142" s="1">
        <f t="shared" si="39"/>
        <v>3.8088822465086327</v>
      </c>
      <c r="AG142" s="1">
        <v>1.4</v>
      </c>
      <c r="AH142" s="1">
        <v>31.1</v>
      </c>
      <c r="AI142" s="1">
        <v>18.3</v>
      </c>
      <c r="AJ142" s="1">
        <v>84.5</v>
      </c>
      <c r="AK142" s="1">
        <f t="shared" si="40"/>
        <v>0.33647223662121289</v>
      </c>
      <c r="AL142" s="1">
        <f t="shared" si="41"/>
        <v>3.4372078191851885</v>
      </c>
      <c r="AM142" s="1">
        <f t="shared" si="42"/>
        <v>2.9069010598473755</v>
      </c>
      <c r="AN142" s="1">
        <f t="shared" si="43"/>
        <v>4.4367515343631281</v>
      </c>
    </row>
    <row r="143" spans="1:40" x14ac:dyDescent="0.2">
      <c r="A143" s="2" t="s">
        <v>32</v>
      </c>
      <c r="B143" s="2" t="s">
        <v>15</v>
      </c>
      <c r="C143" s="3">
        <v>23377.5</v>
      </c>
      <c r="D143" s="3">
        <v>21150.9</v>
      </c>
      <c r="E143" s="3">
        <v>26717.127</v>
      </c>
      <c r="F143" s="3">
        <v>24172.431</v>
      </c>
      <c r="G143" s="3">
        <v>23.5</v>
      </c>
      <c r="H143" s="3"/>
      <c r="I143" s="3">
        <v>56.9</v>
      </c>
      <c r="J143" s="3"/>
      <c r="K143" s="3">
        <v>36.9</v>
      </c>
      <c r="L143" s="3"/>
      <c r="M143" s="3">
        <v>184.6</v>
      </c>
      <c r="N143" s="3">
        <v>45.1</v>
      </c>
      <c r="O143" s="1">
        <v>0</v>
      </c>
      <c r="P143" s="1">
        <v>0</v>
      </c>
      <c r="Q143" s="1">
        <v>1</v>
      </c>
      <c r="R143" s="1">
        <v>0</v>
      </c>
      <c r="S143" s="2" t="s">
        <v>15</v>
      </c>
      <c r="T143" s="1">
        <v>1</v>
      </c>
      <c r="U143" s="1">
        <v>0</v>
      </c>
      <c r="V143" s="1">
        <v>48.652225999999999</v>
      </c>
      <c r="W143" s="1">
        <f t="shared" si="30"/>
        <v>3.8846975629809513</v>
      </c>
      <c r="X143" s="1">
        <f t="shared" si="31"/>
        <v>10.059529300309602</v>
      </c>
      <c r="Y143" s="1">
        <f t="shared" si="32"/>
        <v>9.9594377367605524</v>
      </c>
      <c r="Z143" s="1">
        <f t="shared" si="33"/>
        <v>10.193060099414538</v>
      </c>
      <c r="AA143" s="1">
        <f t="shared" si="34"/>
        <v>10.092968047870228</v>
      </c>
      <c r="AB143" s="1">
        <f t="shared" si="35"/>
        <v>3.1570004211501135</v>
      </c>
      <c r="AC143" s="1">
        <f t="shared" si="36"/>
        <v>4.0412953411322849</v>
      </c>
      <c r="AD143" s="1">
        <f t="shared" si="37"/>
        <v>3.6082115510464816</v>
      </c>
      <c r="AE143" s="1">
        <f t="shared" si="38"/>
        <v>5.2181913220687521</v>
      </c>
      <c r="AF143" s="1">
        <f t="shared" si="39"/>
        <v>3.8088822465086327</v>
      </c>
      <c r="AG143" s="1">
        <v>1.45</v>
      </c>
      <c r="AH143" s="1">
        <v>31</v>
      </c>
      <c r="AI143" s="1">
        <v>18.2</v>
      </c>
      <c r="AJ143" s="1">
        <v>84.3</v>
      </c>
      <c r="AK143" s="1">
        <f t="shared" si="40"/>
        <v>0.37156355643248301</v>
      </c>
      <c r="AL143" s="1">
        <f t="shared" si="41"/>
        <v>3.4339872044851463</v>
      </c>
      <c r="AM143" s="1">
        <f t="shared" si="42"/>
        <v>2.9014215940827497</v>
      </c>
      <c r="AN143" s="1">
        <f t="shared" si="43"/>
        <v>4.4343818650078095</v>
      </c>
    </row>
    <row r="144" spans="1:40" x14ac:dyDescent="0.2">
      <c r="A144" s="2" t="s">
        <v>32</v>
      </c>
      <c r="B144" s="2" t="s">
        <v>16</v>
      </c>
      <c r="C144" s="3">
        <v>21458</v>
      </c>
      <c r="D144" s="3">
        <v>19411.400000000001</v>
      </c>
      <c r="E144" s="3">
        <v>24320.478999999999</v>
      </c>
      <c r="F144" s="3">
        <v>22000.859</v>
      </c>
      <c r="G144" s="3">
        <v>23.5</v>
      </c>
      <c r="H144" s="3"/>
      <c r="I144" s="3">
        <v>57</v>
      </c>
      <c r="J144" s="3"/>
      <c r="K144" s="3">
        <v>36.799999999999997</v>
      </c>
      <c r="L144" s="3"/>
      <c r="M144" s="3">
        <v>182.7</v>
      </c>
      <c r="N144" s="3">
        <v>45.1</v>
      </c>
      <c r="O144" s="1">
        <v>0</v>
      </c>
      <c r="P144" s="1">
        <v>0</v>
      </c>
      <c r="Q144" s="1">
        <v>1</v>
      </c>
      <c r="R144" s="1">
        <v>0</v>
      </c>
      <c r="S144" s="2" t="s">
        <v>16</v>
      </c>
      <c r="T144" s="1">
        <v>1</v>
      </c>
      <c r="U144" s="1">
        <v>0</v>
      </c>
      <c r="V144" s="1">
        <v>46.884416000000002</v>
      </c>
      <c r="W144" s="1">
        <f t="shared" si="30"/>
        <v>3.8476853387846273</v>
      </c>
      <c r="X144" s="1">
        <f t="shared" si="31"/>
        <v>9.9738528151966914</v>
      </c>
      <c r="Y144" s="1">
        <f t="shared" si="32"/>
        <v>9.8736158013311641</v>
      </c>
      <c r="Z144" s="1">
        <f t="shared" si="33"/>
        <v>10.099074031609829</v>
      </c>
      <c r="AA144" s="1">
        <f t="shared" si="34"/>
        <v>9.9988367770327446</v>
      </c>
      <c r="AB144" s="1">
        <f t="shared" si="35"/>
        <v>3.1570004211501135</v>
      </c>
      <c r="AC144" s="1">
        <f t="shared" si="36"/>
        <v>4.0430512678345503</v>
      </c>
      <c r="AD144" s="1">
        <f t="shared" si="37"/>
        <v>3.6054978451748854</v>
      </c>
      <c r="AE144" s="1">
        <f t="shared" si="38"/>
        <v>5.2078454633839613</v>
      </c>
      <c r="AF144" s="1">
        <f t="shared" si="39"/>
        <v>3.8088822465086327</v>
      </c>
      <c r="AG144" s="1">
        <v>1.39</v>
      </c>
      <c r="AH144" s="1">
        <v>31.2</v>
      </c>
      <c r="AI144" s="1">
        <v>18.5</v>
      </c>
      <c r="AJ144" s="1">
        <v>84.7</v>
      </c>
      <c r="AK144" s="1">
        <f t="shared" si="40"/>
        <v>0.3293037471426003</v>
      </c>
      <c r="AL144" s="1">
        <f t="shared" si="41"/>
        <v>3.4404180948154366</v>
      </c>
      <c r="AM144" s="1">
        <f t="shared" si="42"/>
        <v>2.917770732084279</v>
      </c>
      <c r="AN144" s="1">
        <f t="shared" si="43"/>
        <v>4.4391156016580089</v>
      </c>
    </row>
    <row r="145" spans="1:40" x14ac:dyDescent="0.2">
      <c r="A145" s="2" t="s">
        <v>32</v>
      </c>
      <c r="B145" s="2" t="s">
        <v>17</v>
      </c>
      <c r="C145" s="3">
        <v>21811.7</v>
      </c>
      <c r="D145" s="3">
        <v>19741.5</v>
      </c>
      <c r="E145" s="3">
        <v>24582.091</v>
      </c>
      <c r="F145" s="3">
        <v>22249.012999999999</v>
      </c>
      <c r="G145" s="3">
        <v>23.5</v>
      </c>
      <c r="H145" s="3"/>
      <c r="I145" s="3">
        <v>57.3</v>
      </c>
      <c r="J145" s="3"/>
      <c r="K145" s="3">
        <v>36.9</v>
      </c>
      <c r="L145" s="3"/>
      <c r="M145" s="3">
        <v>181.5</v>
      </c>
      <c r="N145" s="3">
        <v>45.2</v>
      </c>
      <c r="O145" s="1">
        <v>0</v>
      </c>
      <c r="P145" s="1">
        <v>0</v>
      </c>
      <c r="Q145" s="1">
        <v>1</v>
      </c>
      <c r="R145" s="1">
        <v>0</v>
      </c>
      <c r="S145" s="2" t="s">
        <v>17</v>
      </c>
      <c r="T145" s="1">
        <v>0</v>
      </c>
      <c r="U145" s="1">
        <v>0</v>
      </c>
      <c r="V145" s="1">
        <v>46.505792999999997</v>
      </c>
      <c r="W145" s="1">
        <f t="shared" si="30"/>
        <v>3.8395768854789476</v>
      </c>
      <c r="X145" s="1">
        <f t="shared" si="31"/>
        <v>9.990201802054429</v>
      </c>
      <c r="Y145" s="1">
        <f t="shared" si="32"/>
        <v>9.8904782979424883</v>
      </c>
      <c r="Z145" s="1">
        <f t="shared" si="33"/>
        <v>10.10977344866377</v>
      </c>
      <c r="AA145" s="1">
        <f t="shared" si="34"/>
        <v>10.01005292705991</v>
      </c>
      <c r="AB145" s="1">
        <f t="shared" si="35"/>
        <v>3.1570004211501135</v>
      </c>
      <c r="AC145" s="1">
        <f t="shared" si="36"/>
        <v>4.048300623720694</v>
      </c>
      <c r="AD145" s="1">
        <f t="shared" si="37"/>
        <v>3.6082115510464816</v>
      </c>
      <c r="AE145" s="1">
        <f t="shared" si="38"/>
        <v>5.2012556537049051</v>
      </c>
      <c r="AF145" s="1">
        <f t="shared" si="39"/>
        <v>3.8110970868381857</v>
      </c>
      <c r="AG145" s="1">
        <v>1.42</v>
      </c>
      <c r="AH145" s="1">
        <v>31.1</v>
      </c>
      <c r="AI145" s="1">
        <v>18.7</v>
      </c>
      <c r="AJ145" s="1">
        <v>84.9</v>
      </c>
      <c r="AK145" s="1">
        <f t="shared" si="40"/>
        <v>0.35065687161316933</v>
      </c>
      <c r="AL145" s="1">
        <f t="shared" si="41"/>
        <v>3.4372078191851885</v>
      </c>
      <c r="AM145" s="1">
        <f t="shared" si="42"/>
        <v>2.9285235238605409</v>
      </c>
      <c r="AN145" s="1">
        <f t="shared" si="43"/>
        <v>4.4414740933173018</v>
      </c>
    </row>
    <row r="146" spans="1:40" x14ac:dyDescent="0.2">
      <c r="A146" s="2" t="s">
        <v>32</v>
      </c>
      <c r="B146" s="2" t="s">
        <v>18</v>
      </c>
      <c r="C146" s="3">
        <v>21658.799999999999</v>
      </c>
      <c r="D146" s="3">
        <v>19590.8</v>
      </c>
      <c r="E146" s="3">
        <v>24322.091</v>
      </c>
      <c r="F146" s="3">
        <v>21999.739000000001</v>
      </c>
      <c r="G146" s="3">
        <v>23.5</v>
      </c>
      <c r="H146" s="3"/>
      <c r="I146" s="3">
        <v>57.4</v>
      </c>
      <c r="J146" s="3"/>
      <c r="K146" s="3">
        <v>36.9</v>
      </c>
      <c r="L146" s="3"/>
      <c r="M146" s="3">
        <v>180.6</v>
      </c>
      <c r="N146" s="3">
        <v>45.4</v>
      </c>
      <c r="O146" s="1">
        <v>0</v>
      </c>
      <c r="P146" s="1">
        <v>0</v>
      </c>
      <c r="Q146" s="1">
        <v>1</v>
      </c>
      <c r="R146" s="1">
        <v>0</v>
      </c>
      <c r="S146" s="2" t="s">
        <v>18</v>
      </c>
      <c r="T146" s="1">
        <v>0</v>
      </c>
      <c r="U146" s="1">
        <v>1</v>
      </c>
      <c r="V146" s="1">
        <v>46.493884999999999</v>
      </c>
      <c r="W146" s="1">
        <f t="shared" si="30"/>
        <v>3.8393207985693762</v>
      </c>
      <c r="X146" s="1">
        <f t="shared" si="31"/>
        <v>9.9831671173582031</v>
      </c>
      <c r="Y146" s="1">
        <f t="shared" si="32"/>
        <v>9.8828153472665896</v>
      </c>
      <c r="Z146" s="1">
        <f t="shared" si="33"/>
        <v>10.099140311002575</v>
      </c>
      <c r="AA146" s="1">
        <f t="shared" si="34"/>
        <v>9.9987858686337159</v>
      </c>
      <c r="AB146" s="1">
        <f t="shared" si="35"/>
        <v>3.1570004211501135</v>
      </c>
      <c r="AC146" s="1">
        <f t="shared" si="36"/>
        <v>4.0500443033255209</v>
      </c>
      <c r="AD146" s="1">
        <f t="shared" si="37"/>
        <v>3.6082115510464816</v>
      </c>
      <c r="AE146" s="1">
        <f t="shared" si="38"/>
        <v>5.1962846409828849</v>
      </c>
      <c r="AF146" s="1">
        <f t="shared" si="39"/>
        <v>3.8155121050473024</v>
      </c>
      <c r="AG146" s="1">
        <v>1.4</v>
      </c>
      <c r="AH146" s="1">
        <v>31.4</v>
      </c>
      <c r="AI146" s="1">
        <v>18.899999999999999</v>
      </c>
      <c r="AJ146" s="1">
        <v>85.2</v>
      </c>
      <c r="AK146" s="1">
        <f t="shared" si="40"/>
        <v>0.33647223662121289</v>
      </c>
      <c r="AL146" s="1">
        <f t="shared" si="41"/>
        <v>3.4468078929142076</v>
      </c>
      <c r="AM146" s="1">
        <f t="shared" si="42"/>
        <v>2.9391619220655967</v>
      </c>
      <c r="AN146" s="1">
        <f t="shared" si="43"/>
        <v>4.4450014338352704</v>
      </c>
    </row>
    <row r="147" spans="1:40" x14ac:dyDescent="0.2">
      <c r="A147" s="2" t="s">
        <v>32</v>
      </c>
      <c r="B147" s="2" t="s">
        <v>19</v>
      </c>
      <c r="C147" s="3">
        <v>20711.7</v>
      </c>
      <c r="D147" s="3">
        <v>18800.7</v>
      </c>
      <c r="E147" s="3">
        <v>23185.584999999999</v>
      </c>
      <c r="F147" s="3">
        <v>21046.352999999999</v>
      </c>
      <c r="G147" s="3">
        <v>23.6</v>
      </c>
      <c r="H147" s="3"/>
      <c r="I147" s="3">
        <v>57.9</v>
      </c>
      <c r="J147" s="3"/>
      <c r="K147" s="3">
        <v>37.299999999999997</v>
      </c>
      <c r="L147" s="3"/>
      <c r="M147" s="3">
        <v>181</v>
      </c>
      <c r="N147" s="3">
        <v>45.5</v>
      </c>
      <c r="O147" s="1">
        <v>0</v>
      </c>
      <c r="P147" s="1">
        <v>0</v>
      </c>
      <c r="Q147" s="1">
        <v>1</v>
      </c>
      <c r="R147" s="1">
        <v>0</v>
      </c>
      <c r="S147" s="2" t="s">
        <v>19</v>
      </c>
      <c r="T147" s="1">
        <v>0</v>
      </c>
      <c r="U147" s="1">
        <v>1</v>
      </c>
      <c r="V147" s="1">
        <v>45.800390999999998</v>
      </c>
      <c r="W147" s="1">
        <f t="shared" si="30"/>
        <v>3.8242926282016021</v>
      </c>
      <c r="X147" s="1">
        <f t="shared" si="31"/>
        <v>9.9384540369695795</v>
      </c>
      <c r="Y147" s="1">
        <f t="shared" si="32"/>
        <v>9.8416493821674234</v>
      </c>
      <c r="Z147" s="1">
        <f t="shared" si="33"/>
        <v>10.051286028338168</v>
      </c>
      <c r="AA147" s="1">
        <f t="shared" si="34"/>
        <v>9.9544825699435222</v>
      </c>
      <c r="AB147" s="1">
        <f t="shared" si="35"/>
        <v>3.1612467120315646</v>
      </c>
      <c r="AC147" s="1">
        <f t="shared" si="36"/>
        <v>4.0587173845789497</v>
      </c>
      <c r="AD147" s="1">
        <f t="shared" si="37"/>
        <v>3.6189933266497696</v>
      </c>
      <c r="AE147" s="1">
        <f t="shared" si="38"/>
        <v>5.1984970312658261</v>
      </c>
      <c r="AF147" s="1">
        <f t="shared" si="39"/>
        <v>3.8177123259569048</v>
      </c>
      <c r="AG147" s="1">
        <v>1.38</v>
      </c>
      <c r="AH147" s="1">
        <v>31.5</v>
      </c>
      <c r="AI147" s="1">
        <v>18.8</v>
      </c>
      <c r="AJ147" s="1">
        <v>85.1</v>
      </c>
      <c r="AK147" s="1">
        <f t="shared" si="40"/>
        <v>0.32208349916911322</v>
      </c>
      <c r="AL147" s="1">
        <f t="shared" si="41"/>
        <v>3.4499875458315872</v>
      </c>
      <c r="AM147" s="1">
        <f t="shared" si="42"/>
        <v>2.9338568698359038</v>
      </c>
      <c r="AN147" s="1">
        <f t="shared" si="43"/>
        <v>4.4438270355793286</v>
      </c>
    </row>
    <row r="148" spans="1:40" x14ac:dyDescent="0.2">
      <c r="A148" s="2" t="s">
        <v>32</v>
      </c>
      <c r="B148" s="2" t="s">
        <v>20</v>
      </c>
      <c r="C148" s="3">
        <v>20144.099999999999</v>
      </c>
      <c r="D148" s="3">
        <v>18295.099999999999</v>
      </c>
      <c r="E148" s="3">
        <v>22484.746999999999</v>
      </c>
      <c r="F148" s="3">
        <v>20420.905999999999</v>
      </c>
      <c r="G148" s="3">
        <v>23.8</v>
      </c>
      <c r="H148" s="3"/>
      <c r="I148" s="3">
        <v>58.4</v>
      </c>
      <c r="J148" s="3"/>
      <c r="K148" s="3">
        <v>37.700000000000003</v>
      </c>
      <c r="L148" s="3"/>
      <c r="M148" s="3">
        <v>181.9</v>
      </c>
      <c r="N148" s="3">
        <v>45.6</v>
      </c>
      <c r="O148" s="1">
        <v>0</v>
      </c>
      <c r="P148" s="1">
        <v>0</v>
      </c>
      <c r="Q148" s="1">
        <v>1</v>
      </c>
      <c r="R148" s="1">
        <v>0</v>
      </c>
      <c r="S148" s="2" t="s">
        <v>20</v>
      </c>
      <c r="T148" s="1">
        <v>0</v>
      </c>
      <c r="U148" s="1">
        <v>0</v>
      </c>
      <c r="V148" s="1">
        <v>45.155926999999998</v>
      </c>
      <c r="W148" s="1">
        <f t="shared" si="30"/>
        <v>3.8101215447800469</v>
      </c>
      <c r="X148" s="1">
        <f t="shared" si="31"/>
        <v>9.9106667205291537</v>
      </c>
      <c r="Y148" s="1">
        <f t="shared" si="32"/>
        <v>9.8143885434126794</v>
      </c>
      <c r="Z148" s="1">
        <f t="shared" si="33"/>
        <v>10.020592447195762</v>
      </c>
      <c r="AA148" s="1">
        <f t="shared" si="34"/>
        <v>9.9243144590008203</v>
      </c>
      <c r="AB148" s="1">
        <f t="shared" si="35"/>
        <v>3.1696855806774291</v>
      </c>
      <c r="AC148" s="1">
        <f t="shared" si="36"/>
        <v>4.0673158898341812</v>
      </c>
      <c r="AD148" s="1">
        <f t="shared" si="37"/>
        <v>3.629660094453965</v>
      </c>
      <c r="AE148" s="1">
        <f t="shared" si="38"/>
        <v>5.2034570855240769</v>
      </c>
      <c r="AF148" s="1">
        <f t="shared" si="39"/>
        <v>3.8199077165203406</v>
      </c>
      <c r="AG148" s="1">
        <v>1.37</v>
      </c>
      <c r="AH148" s="1">
        <v>31.5</v>
      </c>
      <c r="AI148" s="1">
        <v>18.899999999999999</v>
      </c>
      <c r="AJ148" s="1">
        <v>85.3</v>
      </c>
      <c r="AK148" s="1">
        <f t="shared" si="40"/>
        <v>0.3148107398400336</v>
      </c>
      <c r="AL148" s="1">
        <f t="shared" si="41"/>
        <v>3.4499875458315872</v>
      </c>
      <c r="AM148" s="1">
        <f t="shared" si="42"/>
        <v>2.9391619220655967</v>
      </c>
      <c r="AN148" s="1">
        <f t="shared" si="43"/>
        <v>4.4461744544976334</v>
      </c>
    </row>
    <row r="149" spans="1:40" x14ac:dyDescent="0.2">
      <c r="A149" s="2" t="s">
        <v>32</v>
      </c>
      <c r="B149" s="2" t="s">
        <v>21</v>
      </c>
      <c r="C149" s="3">
        <v>19608.5</v>
      </c>
      <c r="D149" s="3">
        <v>17828.3</v>
      </c>
      <c r="E149" s="3">
        <v>21889.388999999999</v>
      </c>
      <c r="F149" s="3">
        <v>19902.142</v>
      </c>
      <c r="G149" s="3">
        <v>24.2</v>
      </c>
      <c r="H149" s="3"/>
      <c r="I149" s="3">
        <v>59.3</v>
      </c>
      <c r="J149" s="3"/>
      <c r="K149" s="3">
        <v>38.5</v>
      </c>
      <c r="L149" s="3"/>
      <c r="M149" s="3">
        <v>185.2</v>
      </c>
      <c r="N149" s="3">
        <v>45.8</v>
      </c>
      <c r="O149" s="1">
        <v>0</v>
      </c>
      <c r="P149" s="1">
        <v>0</v>
      </c>
      <c r="Q149" s="1">
        <v>1</v>
      </c>
      <c r="R149" s="1">
        <v>0</v>
      </c>
      <c r="S149" s="2" t="s">
        <v>21</v>
      </c>
      <c r="T149" s="1">
        <v>0</v>
      </c>
      <c r="U149" s="1">
        <v>0</v>
      </c>
      <c r="V149" s="1">
        <v>45.064703999999999</v>
      </c>
      <c r="W149" s="1">
        <f t="shared" si="30"/>
        <v>3.8080993236965544</v>
      </c>
      <c r="X149" s="1">
        <f t="shared" si="31"/>
        <v>9.8837184246788361</v>
      </c>
      <c r="Y149" s="1">
        <f t="shared" si="32"/>
        <v>9.7885423613872842</v>
      </c>
      <c r="Z149" s="1">
        <f t="shared" si="33"/>
        <v>9.9937572778386379</v>
      </c>
      <c r="AA149" s="1">
        <f t="shared" si="34"/>
        <v>9.8985826431109647</v>
      </c>
      <c r="AB149" s="1">
        <f t="shared" si="35"/>
        <v>3.1863526331626408</v>
      </c>
      <c r="AC149" s="1">
        <f t="shared" si="36"/>
        <v>4.0826093060036799</v>
      </c>
      <c r="AD149" s="1">
        <f t="shared" si="37"/>
        <v>3.6506582412937387</v>
      </c>
      <c r="AE149" s="1">
        <f t="shared" si="38"/>
        <v>5.221436322212079</v>
      </c>
      <c r="AF149" s="1">
        <f t="shared" si="39"/>
        <v>3.824284091120139</v>
      </c>
      <c r="AG149" s="1">
        <v>1.32</v>
      </c>
      <c r="AH149" s="1">
        <v>31.6</v>
      </c>
      <c r="AI149" s="1">
        <v>19.399999999999999</v>
      </c>
      <c r="AJ149" s="1">
        <v>85.6</v>
      </c>
      <c r="AK149" s="1">
        <f t="shared" si="40"/>
        <v>0.27763173659827955</v>
      </c>
      <c r="AL149" s="1">
        <f t="shared" si="41"/>
        <v>3.4531571205928664</v>
      </c>
      <c r="AM149" s="1">
        <f t="shared" si="42"/>
        <v>2.9652730660692823</v>
      </c>
      <c r="AN149" s="1">
        <f t="shared" si="43"/>
        <v>4.4496852831476961</v>
      </c>
    </row>
    <row r="150" spans="1:40" x14ac:dyDescent="0.2">
      <c r="A150" s="2" t="s">
        <v>32</v>
      </c>
      <c r="B150" s="2" t="s">
        <v>22</v>
      </c>
      <c r="C150" s="3">
        <v>20156.2</v>
      </c>
      <c r="D150" s="3">
        <v>18311.7</v>
      </c>
      <c r="E150" s="3">
        <v>22571.329000000002</v>
      </c>
      <c r="F150" s="3">
        <v>20505.824000000001</v>
      </c>
      <c r="G150" s="3">
        <v>24.6</v>
      </c>
      <c r="H150" s="3"/>
      <c r="I150" s="3">
        <v>60.2</v>
      </c>
      <c r="J150" s="3"/>
      <c r="K150" s="3">
        <v>39.4</v>
      </c>
      <c r="L150" s="3"/>
      <c r="M150" s="3">
        <v>189.3</v>
      </c>
      <c r="N150" s="3">
        <v>46.1</v>
      </c>
      <c r="O150" s="1">
        <v>0</v>
      </c>
      <c r="P150" s="1">
        <v>0</v>
      </c>
      <c r="Q150" s="1">
        <v>1</v>
      </c>
      <c r="R150" s="1">
        <v>0</v>
      </c>
      <c r="S150" s="2" t="s">
        <v>22</v>
      </c>
      <c r="T150" s="1">
        <v>0</v>
      </c>
      <c r="U150" s="1">
        <v>0</v>
      </c>
      <c r="V150" s="1">
        <v>46.52355</v>
      </c>
      <c r="W150" s="1">
        <f t="shared" si="30"/>
        <v>3.8399586360028799</v>
      </c>
      <c r="X150" s="1">
        <f t="shared" si="31"/>
        <v>9.9112672123549519</v>
      </c>
      <c r="Y150" s="1">
        <f t="shared" si="32"/>
        <v>9.8152954787983351</v>
      </c>
      <c r="Z150" s="1">
        <f t="shared" si="33"/>
        <v>10.024435751551655</v>
      </c>
      <c r="AA150" s="1">
        <f t="shared" si="34"/>
        <v>9.9284642223394055</v>
      </c>
      <c r="AB150" s="1">
        <f t="shared" si="35"/>
        <v>3.202746442938317</v>
      </c>
      <c r="AC150" s="1">
        <f t="shared" si="36"/>
        <v>4.0976723523147758</v>
      </c>
      <c r="AD150" s="1">
        <f t="shared" si="37"/>
        <v>3.673765816303888</v>
      </c>
      <c r="AE150" s="1">
        <f t="shared" si="38"/>
        <v>5.2433330582152768</v>
      </c>
      <c r="AF150" s="1">
        <f t="shared" si="39"/>
        <v>3.8308129500026027</v>
      </c>
      <c r="AG150" s="1">
        <v>1.27</v>
      </c>
      <c r="AH150" s="1">
        <v>31.6</v>
      </c>
      <c r="AI150" s="1">
        <v>19.100000000000001</v>
      </c>
      <c r="AJ150" s="1">
        <v>85.3</v>
      </c>
      <c r="AK150" s="1">
        <f t="shared" si="40"/>
        <v>0.23901690047049992</v>
      </c>
      <c r="AL150" s="1">
        <f t="shared" si="41"/>
        <v>3.4531571205928664</v>
      </c>
      <c r="AM150" s="1">
        <f t="shared" si="42"/>
        <v>2.9496883350525844</v>
      </c>
      <c r="AN150" s="1">
        <f t="shared" si="43"/>
        <v>4.4461744544976334</v>
      </c>
    </row>
    <row r="151" spans="1:40" x14ac:dyDescent="0.2">
      <c r="A151" s="2" t="s">
        <v>32</v>
      </c>
      <c r="B151" s="2" t="s">
        <v>23</v>
      </c>
      <c r="C151" s="3">
        <v>19893</v>
      </c>
      <c r="D151" s="3">
        <v>18008.3</v>
      </c>
      <c r="E151" s="3">
        <v>22351.724999999999</v>
      </c>
      <c r="F151" s="3">
        <v>20234.043000000001</v>
      </c>
      <c r="G151" s="3">
        <v>24.8</v>
      </c>
      <c r="H151" s="4">
        <f>(G151-G137)/G137</f>
        <v>8.771929824561403E-2</v>
      </c>
      <c r="I151" s="3">
        <v>60.5</v>
      </c>
      <c r="J151" s="4">
        <f>(I151-I137)/I137</f>
        <v>0.12037037037037036</v>
      </c>
      <c r="K151" s="3">
        <v>39.799999999999997</v>
      </c>
      <c r="L151" s="4">
        <f>(K151-K137)/K137</f>
        <v>0.13390313390313377</v>
      </c>
      <c r="M151" s="3">
        <v>192.4</v>
      </c>
      <c r="N151" s="3">
        <v>46.3</v>
      </c>
      <c r="O151" s="1">
        <v>0</v>
      </c>
      <c r="P151" s="1">
        <v>0</v>
      </c>
      <c r="Q151" s="1">
        <v>1</v>
      </c>
      <c r="R151" s="1">
        <v>0</v>
      </c>
      <c r="S151" s="2" t="s">
        <v>23</v>
      </c>
      <c r="T151" s="1">
        <v>0</v>
      </c>
      <c r="U151" s="1">
        <v>0</v>
      </c>
      <c r="V151" s="1">
        <v>45.931387999999998</v>
      </c>
      <c r="W151" s="1">
        <f t="shared" si="30"/>
        <v>3.8271487177809376</v>
      </c>
      <c r="X151" s="1">
        <f t="shared" si="31"/>
        <v>9.8981231900369782</v>
      </c>
      <c r="Y151" s="1">
        <f t="shared" si="32"/>
        <v>9.7985880417103548</v>
      </c>
      <c r="Z151" s="1">
        <f t="shared" si="33"/>
        <v>10.014658778271452</v>
      </c>
      <c r="AA151" s="1">
        <f t="shared" si="34"/>
        <v>9.9151217618994867</v>
      </c>
      <c r="AB151" s="1">
        <f t="shared" si="35"/>
        <v>3.2108436531709366</v>
      </c>
      <c r="AC151" s="1">
        <f t="shared" si="36"/>
        <v>4.1026433650367959</v>
      </c>
      <c r="AD151" s="1">
        <f t="shared" si="37"/>
        <v>3.6838669122903918</v>
      </c>
      <c r="AE151" s="1">
        <f t="shared" si="38"/>
        <v>5.259576538231606</v>
      </c>
      <c r="AF151" s="1">
        <f t="shared" si="39"/>
        <v>3.8351419610921882</v>
      </c>
      <c r="AG151" s="1">
        <v>1.26</v>
      </c>
      <c r="AH151" s="1">
        <v>31.8</v>
      </c>
      <c r="AI151" s="1">
        <v>19.5</v>
      </c>
      <c r="AJ151" s="1">
        <v>85.6</v>
      </c>
      <c r="AK151" s="1">
        <f t="shared" si="40"/>
        <v>0.23111172096338664</v>
      </c>
      <c r="AL151" s="1">
        <f t="shared" si="41"/>
        <v>3.459466289786131</v>
      </c>
      <c r="AM151" s="1">
        <f t="shared" si="42"/>
        <v>2.9704144655697009</v>
      </c>
      <c r="AN151" s="1">
        <f t="shared" si="43"/>
        <v>4.4496852831476961</v>
      </c>
    </row>
    <row r="152" spans="1:40" x14ac:dyDescent="0.2">
      <c r="A152" s="2" t="s">
        <v>33</v>
      </c>
      <c r="B152" s="2" t="s">
        <v>9</v>
      </c>
      <c r="C152" s="3">
        <v>39846.1</v>
      </c>
      <c r="D152" s="3">
        <v>35847.800000000003</v>
      </c>
      <c r="E152" s="3">
        <v>27308.696</v>
      </c>
      <c r="F152" s="3">
        <v>24568.464</v>
      </c>
      <c r="G152" s="3">
        <v>21.8</v>
      </c>
      <c r="H152" s="3"/>
      <c r="I152" s="3">
        <v>53.2</v>
      </c>
      <c r="J152" s="3"/>
      <c r="K152" s="3">
        <v>33.4</v>
      </c>
      <c r="L152" s="3"/>
      <c r="M152" s="3">
        <v>168.9</v>
      </c>
      <c r="N152" s="3">
        <v>43.8</v>
      </c>
      <c r="O152" s="1">
        <v>0</v>
      </c>
      <c r="P152" s="1">
        <v>0</v>
      </c>
      <c r="Q152" s="1">
        <v>1</v>
      </c>
      <c r="R152" s="1">
        <v>0</v>
      </c>
      <c r="S152" s="2" t="s">
        <v>9</v>
      </c>
      <c r="T152" s="1">
        <v>0</v>
      </c>
      <c r="U152" s="1">
        <v>0</v>
      </c>
      <c r="V152" s="1">
        <v>48.333404000000002</v>
      </c>
      <c r="W152" s="1">
        <f t="shared" si="30"/>
        <v>3.8781229158203616</v>
      </c>
      <c r="X152" s="1">
        <f t="shared" si="31"/>
        <v>10.592779812427819</v>
      </c>
      <c r="Y152" s="1">
        <f t="shared" si="32"/>
        <v>10.48703747733861</v>
      </c>
      <c r="Z152" s="1">
        <f t="shared" si="33"/>
        <v>10.214960465250147</v>
      </c>
      <c r="AA152" s="1">
        <f t="shared" si="34"/>
        <v>10.109218948298549</v>
      </c>
      <c r="AB152" s="1">
        <f t="shared" si="35"/>
        <v>3.0819099697950434</v>
      </c>
      <c r="AC152" s="1">
        <f t="shared" si="36"/>
        <v>3.9740583963475986</v>
      </c>
      <c r="AD152" s="1">
        <f t="shared" si="37"/>
        <v>3.5085558999826545</v>
      </c>
      <c r="AE152" s="1">
        <f t="shared" si="38"/>
        <v>5.1293068238137547</v>
      </c>
      <c r="AF152" s="1">
        <f t="shared" si="39"/>
        <v>3.7796338173824005</v>
      </c>
      <c r="AG152" s="1">
        <v>1.22</v>
      </c>
      <c r="AH152" s="1">
        <v>30.8</v>
      </c>
      <c r="AI152" s="1">
        <v>17.899999999999999</v>
      </c>
      <c r="AJ152" s="1">
        <v>84.2</v>
      </c>
      <c r="AK152" s="1">
        <f t="shared" si="40"/>
        <v>0.19885085874516517</v>
      </c>
      <c r="AL152" s="1">
        <f t="shared" si="41"/>
        <v>3.427514689979529</v>
      </c>
      <c r="AM152" s="1">
        <f t="shared" si="42"/>
        <v>2.884800712846709</v>
      </c>
      <c r="AN152" s="1">
        <f t="shared" si="43"/>
        <v>4.4331949212482815</v>
      </c>
    </row>
    <row r="153" spans="1:40" x14ac:dyDescent="0.2">
      <c r="A153" s="2" t="s">
        <v>33</v>
      </c>
      <c r="B153" s="2" t="s">
        <v>10</v>
      </c>
      <c r="C153" s="3">
        <v>39673.199999999997</v>
      </c>
      <c r="D153" s="3">
        <v>35657.4</v>
      </c>
      <c r="E153" s="3">
        <v>26929.924999999999</v>
      </c>
      <c r="F153" s="3">
        <v>24204.062999999998</v>
      </c>
      <c r="G153" s="3">
        <v>22</v>
      </c>
      <c r="H153" s="3"/>
      <c r="I153" s="3">
        <v>54</v>
      </c>
      <c r="J153" s="3"/>
      <c r="K153" s="3">
        <v>33.9</v>
      </c>
      <c r="L153" s="3"/>
      <c r="M153" s="3">
        <v>169.3</v>
      </c>
      <c r="N153" s="3">
        <v>43.9</v>
      </c>
      <c r="O153" s="1">
        <v>0</v>
      </c>
      <c r="P153" s="1">
        <v>0</v>
      </c>
      <c r="Q153" s="1">
        <v>1</v>
      </c>
      <c r="R153" s="1">
        <v>0</v>
      </c>
      <c r="S153" s="2" t="s">
        <v>10</v>
      </c>
      <c r="T153" s="1">
        <v>0</v>
      </c>
      <c r="U153" s="1">
        <v>0</v>
      </c>
      <c r="V153" s="1">
        <v>48.835751000000002</v>
      </c>
      <c r="W153" s="1">
        <f t="shared" si="30"/>
        <v>3.8884626470959285</v>
      </c>
      <c r="X153" s="1">
        <f t="shared" si="31"/>
        <v>10.588431175745384</v>
      </c>
      <c r="Y153" s="1">
        <f t="shared" si="32"/>
        <v>10.481711977934555</v>
      </c>
      <c r="Z153" s="1">
        <f t="shared" si="33"/>
        <v>10.200993400803624</v>
      </c>
      <c r="AA153" s="1">
        <f t="shared" si="34"/>
        <v>10.094275790614383</v>
      </c>
      <c r="AB153" s="1">
        <f t="shared" si="35"/>
        <v>3.0910424533583161</v>
      </c>
      <c r="AC153" s="1">
        <f t="shared" si="36"/>
        <v>3.9889840465642745</v>
      </c>
      <c r="AD153" s="1">
        <f t="shared" si="37"/>
        <v>3.5234150143864045</v>
      </c>
      <c r="AE153" s="1">
        <f t="shared" si="38"/>
        <v>5.1316722891390896</v>
      </c>
      <c r="AF153" s="1">
        <f t="shared" si="39"/>
        <v>3.7819143200811256</v>
      </c>
      <c r="AG153" s="1">
        <v>1.22</v>
      </c>
      <c r="AH153" s="1">
        <v>31</v>
      </c>
      <c r="AI153" s="1">
        <v>17.5</v>
      </c>
      <c r="AJ153" s="1">
        <v>84</v>
      </c>
      <c r="AK153" s="1">
        <f t="shared" si="40"/>
        <v>0.19885085874516517</v>
      </c>
      <c r="AL153" s="1">
        <f t="shared" si="41"/>
        <v>3.4339872044851463</v>
      </c>
      <c r="AM153" s="1">
        <f t="shared" si="42"/>
        <v>2.8622008809294686</v>
      </c>
      <c r="AN153" s="1">
        <f t="shared" si="43"/>
        <v>4.4308167988433134</v>
      </c>
    </row>
    <row r="154" spans="1:40" x14ac:dyDescent="0.2">
      <c r="A154" s="2" t="s">
        <v>33</v>
      </c>
      <c r="B154" s="2" t="s">
        <v>11</v>
      </c>
      <c r="C154" s="3">
        <v>40435.9</v>
      </c>
      <c r="D154" s="3">
        <v>36350.1</v>
      </c>
      <c r="E154" s="3">
        <v>27178.329000000002</v>
      </c>
      <c r="F154" s="3">
        <v>24432.1</v>
      </c>
      <c r="G154" s="3">
        <v>22.2</v>
      </c>
      <c r="H154" s="3"/>
      <c r="I154" s="3">
        <v>54.3</v>
      </c>
      <c r="J154" s="3"/>
      <c r="K154" s="3">
        <v>34.200000000000003</v>
      </c>
      <c r="L154" s="3"/>
      <c r="M154" s="3">
        <v>170.2</v>
      </c>
      <c r="N154" s="3">
        <v>44</v>
      </c>
      <c r="O154" s="1">
        <v>0</v>
      </c>
      <c r="P154" s="1">
        <v>0</v>
      </c>
      <c r="Q154" s="1">
        <v>1</v>
      </c>
      <c r="R154" s="1">
        <v>0</v>
      </c>
      <c r="S154" s="2" t="s">
        <v>11</v>
      </c>
      <c r="T154" s="1">
        <v>0</v>
      </c>
      <c r="U154" s="1">
        <v>0</v>
      </c>
      <c r="V154" s="1">
        <v>48.787070999999997</v>
      </c>
      <c r="W154" s="1">
        <f t="shared" si="30"/>
        <v>3.8874653392321004</v>
      </c>
      <c r="X154" s="1">
        <f t="shared" si="31"/>
        <v>10.607473283227067</v>
      </c>
      <c r="Y154" s="1">
        <f t="shared" si="32"/>
        <v>10.500952233989517</v>
      </c>
      <c r="Z154" s="1">
        <f t="shared" si="33"/>
        <v>10.210175206786523</v>
      </c>
      <c r="AA154" s="1">
        <f t="shared" si="34"/>
        <v>10.103653120442834</v>
      </c>
      <c r="AB154" s="1">
        <f t="shared" si="35"/>
        <v>3.1000922888782338</v>
      </c>
      <c r="AC154" s="1">
        <f t="shared" si="36"/>
        <v>3.9945242269398897</v>
      </c>
      <c r="AD154" s="1">
        <f t="shared" si="37"/>
        <v>3.5322256440685598</v>
      </c>
      <c r="AE154" s="1">
        <f t="shared" si="38"/>
        <v>5.136974216139274</v>
      </c>
      <c r="AF154" s="1">
        <f t="shared" si="39"/>
        <v>3.784189633918261</v>
      </c>
      <c r="AG154" s="1">
        <v>1.27</v>
      </c>
      <c r="AH154" s="1">
        <v>31</v>
      </c>
      <c r="AI154" s="1">
        <v>18.100000000000001</v>
      </c>
      <c r="AJ154" s="1">
        <v>84.6</v>
      </c>
      <c r="AK154" s="1">
        <f t="shared" si="40"/>
        <v>0.23901690047049992</v>
      </c>
      <c r="AL154" s="1">
        <f t="shared" si="41"/>
        <v>3.4339872044851463</v>
      </c>
      <c r="AM154" s="1">
        <f t="shared" si="42"/>
        <v>2.8959119382717802</v>
      </c>
      <c r="AN154" s="1">
        <f t="shared" si="43"/>
        <v>4.4379342666121779</v>
      </c>
    </row>
    <row r="155" spans="1:40" x14ac:dyDescent="0.2">
      <c r="A155" s="2" t="s">
        <v>33</v>
      </c>
      <c r="B155" s="2" t="s">
        <v>12</v>
      </c>
      <c r="C155" s="3">
        <v>40883</v>
      </c>
      <c r="D155" s="3">
        <v>36713.199999999997</v>
      </c>
      <c r="E155" s="3">
        <v>27286.289000000001</v>
      </c>
      <c r="F155" s="3">
        <v>24503.210999999999</v>
      </c>
      <c r="G155" s="3">
        <v>22.4</v>
      </c>
      <c r="H155" s="3"/>
      <c r="I155" s="3">
        <v>54.9</v>
      </c>
      <c r="J155" s="3"/>
      <c r="K155" s="3">
        <v>34.700000000000003</v>
      </c>
      <c r="L155" s="3"/>
      <c r="M155" s="3">
        <v>172</v>
      </c>
      <c r="N155" s="3">
        <v>44.1</v>
      </c>
      <c r="O155" s="1">
        <v>0</v>
      </c>
      <c r="P155" s="1">
        <v>0</v>
      </c>
      <c r="Q155" s="1">
        <v>1</v>
      </c>
      <c r="R155" s="1">
        <v>0</v>
      </c>
      <c r="S155" s="2" t="s">
        <v>12</v>
      </c>
      <c r="T155" s="1">
        <v>0</v>
      </c>
      <c r="U155" s="1">
        <v>0</v>
      </c>
      <c r="V155" s="1">
        <v>48.297448000000003</v>
      </c>
      <c r="W155" s="1">
        <f t="shared" si="30"/>
        <v>3.87737872282371</v>
      </c>
      <c r="X155" s="1">
        <f t="shared" si="31"/>
        <v>10.618469607703592</v>
      </c>
      <c r="Y155" s="1">
        <f t="shared" si="32"/>
        <v>10.510891642400347</v>
      </c>
      <c r="Z155" s="1">
        <f t="shared" si="33"/>
        <v>10.214139620578861</v>
      </c>
      <c r="AA155" s="1">
        <f t="shared" si="34"/>
        <v>10.106559449169536</v>
      </c>
      <c r="AB155" s="1">
        <f t="shared" si="35"/>
        <v>3.1090609588609941</v>
      </c>
      <c r="AC155" s="1">
        <f t="shared" si="36"/>
        <v>4.0055133485154846</v>
      </c>
      <c r="AD155" s="1">
        <f t="shared" si="37"/>
        <v>3.5467396869528134</v>
      </c>
      <c r="AE155" s="1">
        <f t="shared" si="38"/>
        <v>5.1474944768134527</v>
      </c>
      <c r="AF155" s="1">
        <f t="shared" si="39"/>
        <v>3.7864597824528001</v>
      </c>
      <c r="AG155" s="1">
        <v>1.28</v>
      </c>
      <c r="AH155" s="1">
        <v>31</v>
      </c>
      <c r="AI155" s="1">
        <v>18.3</v>
      </c>
      <c r="AJ155" s="1">
        <v>84.9</v>
      </c>
      <c r="AK155" s="1">
        <f t="shared" si="40"/>
        <v>0.24686007793152581</v>
      </c>
      <c r="AL155" s="1">
        <f t="shared" si="41"/>
        <v>3.4339872044851463</v>
      </c>
      <c r="AM155" s="1">
        <f t="shared" si="42"/>
        <v>2.9069010598473755</v>
      </c>
      <c r="AN155" s="1">
        <f t="shared" si="43"/>
        <v>4.4414740933173018</v>
      </c>
    </row>
    <row r="156" spans="1:40" x14ac:dyDescent="0.2">
      <c r="A156" s="2" t="s">
        <v>33</v>
      </c>
      <c r="B156" s="2" t="s">
        <v>13</v>
      </c>
      <c r="C156" s="3">
        <v>42408.1</v>
      </c>
      <c r="D156" s="3">
        <v>38060.300000000003</v>
      </c>
      <c r="E156" s="3">
        <v>28161.297999999999</v>
      </c>
      <c r="F156" s="3">
        <v>25274.107</v>
      </c>
      <c r="G156" s="3">
        <v>22.7</v>
      </c>
      <c r="H156" s="3"/>
      <c r="I156" s="3">
        <v>55.6</v>
      </c>
      <c r="J156" s="3"/>
      <c r="K156" s="3">
        <v>35.200000000000003</v>
      </c>
      <c r="L156" s="3"/>
      <c r="M156" s="3">
        <v>173.1</v>
      </c>
      <c r="N156" s="3">
        <v>44.3</v>
      </c>
      <c r="O156" s="1">
        <v>0</v>
      </c>
      <c r="P156" s="1">
        <v>0</v>
      </c>
      <c r="Q156" s="1">
        <v>1</v>
      </c>
      <c r="R156" s="1">
        <v>0</v>
      </c>
      <c r="S156" s="2" t="s">
        <v>13</v>
      </c>
      <c r="T156" s="1">
        <v>0</v>
      </c>
      <c r="U156" s="1">
        <v>0</v>
      </c>
      <c r="V156" s="1">
        <v>48.896757999999998</v>
      </c>
      <c r="W156" s="1">
        <f t="shared" si="30"/>
        <v>3.889711095714472</v>
      </c>
      <c r="X156" s="1">
        <f t="shared" si="31"/>
        <v>10.655094660710514</v>
      </c>
      <c r="Y156" s="1">
        <f t="shared" si="32"/>
        <v>10.546927023110195</v>
      </c>
      <c r="Z156" s="1">
        <f t="shared" si="33"/>
        <v>10.245703902959695</v>
      </c>
      <c r="AA156" s="1">
        <f t="shared" si="34"/>
        <v>10.137535711909411</v>
      </c>
      <c r="AB156" s="1">
        <f t="shared" si="35"/>
        <v>3.122364924487357</v>
      </c>
      <c r="AC156" s="1">
        <f t="shared" si="36"/>
        <v>4.0181832012565364</v>
      </c>
      <c r="AD156" s="1">
        <f t="shared" si="37"/>
        <v>3.5610460826040513</v>
      </c>
      <c r="AE156" s="1">
        <f t="shared" si="38"/>
        <v>5.1538694621821639</v>
      </c>
      <c r="AF156" s="1">
        <f t="shared" si="39"/>
        <v>3.7909846770510898</v>
      </c>
      <c r="AG156" s="1">
        <v>1.33</v>
      </c>
      <c r="AH156" s="1">
        <v>31.1</v>
      </c>
      <c r="AI156" s="1">
        <v>18.399999999999999</v>
      </c>
      <c r="AJ156" s="1">
        <v>84.9</v>
      </c>
      <c r="AK156" s="1">
        <f t="shared" si="40"/>
        <v>0.28517894223366247</v>
      </c>
      <c r="AL156" s="1">
        <f t="shared" si="41"/>
        <v>3.4372078191851885</v>
      </c>
      <c r="AM156" s="1">
        <f t="shared" si="42"/>
        <v>2.91235066461494</v>
      </c>
      <c r="AN156" s="1">
        <f t="shared" si="43"/>
        <v>4.4414740933173018</v>
      </c>
    </row>
    <row r="157" spans="1:40" x14ac:dyDescent="0.2">
      <c r="A157" s="2" t="s">
        <v>33</v>
      </c>
      <c r="B157" s="2" t="s">
        <v>14</v>
      </c>
      <c r="C157" s="3">
        <v>43089.5</v>
      </c>
      <c r="D157" s="3">
        <v>38710.400000000001</v>
      </c>
      <c r="E157" s="3">
        <v>28389.432000000001</v>
      </c>
      <c r="F157" s="3">
        <v>25504.306</v>
      </c>
      <c r="G157" s="3">
        <v>22.7</v>
      </c>
      <c r="H157" s="3"/>
      <c r="I157" s="3">
        <v>55.9</v>
      </c>
      <c r="J157" s="3"/>
      <c r="K157" s="3">
        <v>35.4</v>
      </c>
      <c r="L157" s="3"/>
      <c r="M157" s="3">
        <v>172.9</v>
      </c>
      <c r="N157" s="3">
        <v>44.4</v>
      </c>
      <c r="O157" s="1">
        <v>0</v>
      </c>
      <c r="P157" s="1">
        <v>0</v>
      </c>
      <c r="Q157" s="1">
        <v>1</v>
      </c>
      <c r="R157" s="1">
        <v>0</v>
      </c>
      <c r="S157" s="2" t="s">
        <v>14</v>
      </c>
      <c r="T157" s="1">
        <v>1</v>
      </c>
      <c r="U157" s="1">
        <v>0</v>
      </c>
      <c r="V157" s="1">
        <v>49.129432000000001</v>
      </c>
      <c r="W157" s="1">
        <f t="shared" si="30"/>
        <v>3.8944582849494682</v>
      </c>
      <c r="X157" s="1">
        <f t="shared" si="31"/>
        <v>10.671034626922232</v>
      </c>
      <c r="Y157" s="1">
        <f t="shared" si="32"/>
        <v>10.563863576765529</v>
      </c>
      <c r="Z157" s="1">
        <f t="shared" si="33"/>
        <v>10.253772242222139</v>
      </c>
      <c r="AA157" s="1">
        <f t="shared" si="34"/>
        <v>10.146602579635907</v>
      </c>
      <c r="AB157" s="1">
        <f t="shared" si="35"/>
        <v>3.122364924487357</v>
      </c>
      <c r="AC157" s="1">
        <f t="shared" si="36"/>
        <v>4.0235643801610532</v>
      </c>
      <c r="AD157" s="1">
        <f t="shared" si="37"/>
        <v>3.5667118201397288</v>
      </c>
      <c r="AE157" s="1">
        <f t="shared" si="38"/>
        <v>5.152713392689245</v>
      </c>
      <c r="AF157" s="1">
        <f t="shared" si="39"/>
        <v>3.7932394694381792</v>
      </c>
      <c r="AG157" s="1">
        <v>1.36</v>
      </c>
      <c r="AH157" s="1">
        <v>31.2</v>
      </c>
      <c r="AI157" s="1">
        <v>18.399999999999999</v>
      </c>
      <c r="AJ157" s="1">
        <v>85.1</v>
      </c>
      <c r="AK157" s="1">
        <f t="shared" si="40"/>
        <v>0.30748469974796072</v>
      </c>
      <c r="AL157" s="1">
        <f t="shared" si="41"/>
        <v>3.4404180948154366</v>
      </c>
      <c r="AM157" s="1">
        <f t="shared" si="42"/>
        <v>2.91235066461494</v>
      </c>
      <c r="AN157" s="1">
        <f t="shared" si="43"/>
        <v>4.4438270355793286</v>
      </c>
    </row>
    <row r="158" spans="1:40" x14ac:dyDescent="0.2">
      <c r="A158" s="2" t="s">
        <v>33</v>
      </c>
      <c r="B158" s="2" t="s">
        <v>15</v>
      </c>
      <c r="C158" s="3">
        <v>41731.1</v>
      </c>
      <c r="D158" s="3">
        <v>37572.300000000003</v>
      </c>
      <c r="E158" s="3">
        <v>27196.983</v>
      </c>
      <c r="F158" s="3">
        <v>24486.623</v>
      </c>
      <c r="G158" s="3">
        <v>22.6</v>
      </c>
      <c r="H158" s="3"/>
      <c r="I158" s="3">
        <v>55.7</v>
      </c>
      <c r="J158" s="3"/>
      <c r="K158" s="3">
        <v>35.200000000000003</v>
      </c>
      <c r="L158" s="3"/>
      <c r="M158" s="3">
        <v>171.7</v>
      </c>
      <c r="N158" s="3">
        <v>44.5</v>
      </c>
      <c r="O158" s="1">
        <v>0</v>
      </c>
      <c r="P158" s="1">
        <v>0</v>
      </c>
      <c r="Q158" s="1">
        <v>1</v>
      </c>
      <c r="R158" s="1">
        <v>0</v>
      </c>
      <c r="S158" s="2" t="s">
        <v>15</v>
      </c>
      <c r="T158" s="1">
        <v>1</v>
      </c>
      <c r="U158" s="1">
        <v>0</v>
      </c>
      <c r="V158" s="1">
        <v>48.890334000000003</v>
      </c>
      <c r="W158" s="1">
        <f t="shared" si="30"/>
        <v>3.8895797082301353</v>
      </c>
      <c r="X158" s="1">
        <f t="shared" si="31"/>
        <v>10.639001933171084</v>
      </c>
      <c r="Y158" s="1">
        <f t="shared" si="32"/>
        <v>10.534022355751963</v>
      </c>
      <c r="Z158" s="1">
        <f t="shared" si="33"/>
        <v>10.210861327014461</v>
      </c>
      <c r="AA158" s="1">
        <f t="shared" si="34"/>
        <v>10.105882247420539</v>
      </c>
      <c r="AB158" s="1">
        <f t="shared" si="35"/>
        <v>3.1179499062782403</v>
      </c>
      <c r="AC158" s="1">
        <f t="shared" si="36"/>
        <v>4.0199801469332384</v>
      </c>
      <c r="AD158" s="1">
        <f t="shared" si="37"/>
        <v>3.5610460826040513</v>
      </c>
      <c r="AE158" s="1">
        <f t="shared" si="38"/>
        <v>5.1457487679034299</v>
      </c>
      <c r="AF158" s="1">
        <f t="shared" si="39"/>
        <v>3.7954891891721947</v>
      </c>
      <c r="AG158" s="1">
        <v>1.43</v>
      </c>
      <c r="AH158" s="1">
        <v>31.2</v>
      </c>
      <c r="AI158" s="1">
        <v>18.5</v>
      </c>
      <c r="AJ158" s="1">
        <v>84.9</v>
      </c>
      <c r="AK158" s="1">
        <f t="shared" si="40"/>
        <v>0.35767444427181588</v>
      </c>
      <c r="AL158" s="1">
        <f t="shared" si="41"/>
        <v>3.4404180948154366</v>
      </c>
      <c r="AM158" s="1">
        <f t="shared" si="42"/>
        <v>2.917770732084279</v>
      </c>
      <c r="AN158" s="1">
        <f t="shared" si="43"/>
        <v>4.4414740933173018</v>
      </c>
    </row>
    <row r="159" spans="1:40" x14ac:dyDescent="0.2">
      <c r="A159" s="2" t="s">
        <v>33</v>
      </c>
      <c r="B159" s="2" t="s">
        <v>16</v>
      </c>
      <c r="C159" s="3">
        <v>39670.199999999997</v>
      </c>
      <c r="D159" s="3">
        <v>35699.4</v>
      </c>
      <c r="E159" s="3">
        <v>25679.832999999999</v>
      </c>
      <c r="F159" s="3">
        <v>23109.404999999999</v>
      </c>
      <c r="G159" s="3">
        <v>22.6</v>
      </c>
      <c r="H159" s="3"/>
      <c r="I159" s="3">
        <v>55.8</v>
      </c>
      <c r="J159" s="3"/>
      <c r="K159" s="3">
        <v>35.200000000000003</v>
      </c>
      <c r="L159" s="3"/>
      <c r="M159" s="3">
        <v>170.3</v>
      </c>
      <c r="N159" s="3">
        <v>44.5</v>
      </c>
      <c r="O159" s="1">
        <v>0</v>
      </c>
      <c r="P159" s="1">
        <v>0</v>
      </c>
      <c r="Q159" s="1">
        <v>1</v>
      </c>
      <c r="R159" s="1">
        <v>0</v>
      </c>
      <c r="S159" s="2" t="s">
        <v>16</v>
      </c>
      <c r="T159" s="1">
        <v>1</v>
      </c>
      <c r="U159" s="1">
        <v>0</v>
      </c>
      <c r="V159" s="1">
        <v>48.130935000000001</v>
      </c>
      <c r="W159" s="1">
        <f t="shared" si="30"/>
        <v>3.8739251096794103</v>
      </c>
      <c r="X159" s="1">
        <f t="shared" si="31"/>
        <v>10.58835555508881</v>
      </c>
      <c r="Y159" s="1">
        <f t="shared" si="32"/>
        <v>10.482889160903808</v>
      </c>
      <c r="Z159" s="1">
        <f t="shared" si="33"/>
        <v>10.153461254667487</v>
      </c>
      <c r="AA159" s="1">
        <f t="shared" si="34"/>
        <v>10.047994956506864</v>
      </c>
      <c r="AB159" s="1">
        <f t="shared" si="35"/>
        <v>3.1179499062782403</v>
      </c>
      <c r="AC159" s="1">
        <f t="shared" si="36"/>
        <v>4.0217738693872649</v>
      </c>
      <c r="AD159" s="1">
        <f t="shared" si="37"/>
        <v>3.5610460826040513</v>
      </c>
      <c r="AE159" s="1">
        <f t="shared" si="38"/>
        <v>5.1375615876686425</v>
      </c>
      <c r="AF159" s="1">
        <f t="shared" si="39"/>
        <v>3.7954891891721947</v>
      </c>
      <c r="AG159" s="1">
        <v>1.44</v>
      </c>
      <c r="AH159" s="1">
        <v>31.3</v>
      </c>
      <c r="AI159" s="1">
        <v>18.7</v>
      </c>
      <c r="AJ159" s="1">
        <v>85</v>
      </c>
      <c r="AK159" s="1">
        <f t="shared" si="40"/>
        <v>0.36464311358790924</v>
      </c>
      <c r="AL159" s="1">
        <f t="shared" si="41"/>
        <v>3.4436180975461075</v>
      </c>
      <c r="AM159" s="1">
        <f t="shared" si="42"/>
        <v>2.9285235238605409</v>
      </c>
      <c r="AN159" s="1">
        <f t="shared" si="43"/>
        <v>4.4426512564903167</v>
      </c>
    </row>
    <row r="160" spans="1:40" x14ac:dyDescent="0.2">
      <c r="A160" s="2" t="s">
        <v>33</v>
      </c>
      <c r="B160" s="2" t="s">
        <v>17</v>
      </c>
      <c r="C160" s="3">
        <v>39881</v>
      </c>
      <c r="D160" s="3">
        <v>35908.699999999997</v>
      </c>
      <c r="E160" s="3">
        <v>25752.940999999999</v>
      </c>
      <c r="F160" s="3">
        <v>23187.825000000001</v>
      </c>
      <c r="G160" s="3">
        <v>22.6</v>
      </c>
      <c r="H160" s="3"/>
      <c r="I160" s="3">
        <v>56.2</v>
      </c>
      <c r="J160" s="3"/>
      <c r="K160" s="3">
        <v>35.299999999999997</v>
      </c>
      <c r="L160" s="3"/>
      <c r="M160" s="3">
        <v>169.6</v>
      </c>
      <c r="N160" s="3">
        <v>44.7</v>
      </c>
      <c r="O160" s="1">
        <v>0</v>
      </c>
      <c r="P160" s="1">
        <v>0</v>
      </c>
      <c r="Q160" s="1">
        <v>1</v>
      </c>
      <c r="R160" s="1">
        <v>0</v>
      </c>
      <c r="S160" s="2" t="s">
        <v>17</v>
      </c>
      <c r="T160" s="1">
        <v>0</v>
      </c>
      <c r="U160" s="1">
        <v>0</v>
      </c>
      <c r="V160" s="1">
        <v>48.200710999999998</v>
      </c>
      <c r="W160" s="1">
        <f t="shared" si="30"/>
        <v>3.8753737719851036</v>
      </c>
      <c r="X160" s="1">
        <f t="shared" si="31"/>
        <v>10.593655298987073</v>
      </c>
      <c r="Y160" s="1">
        <f t="shared" si="32"/>
        <v>10.488734884949686</v>
      </c>
      <c r="Z160" s="1">
        <f t="shared" si="33"/>
        <v>10.156304113162239</v>
      </c>
      <c r="AA160" s="1">
        <f t="shared" si="34"/>
        <v>10.051382635424073</v>
      </c>
      <c r="AB160" s="1">
        <f t="shared" si="35"/>
        <v>3.1179499062782403</v>
      </c>
      <c r="AC160" s="1">
        <f t="shared" si="36"/>
        <v>4.0289167568996458</v>
      </c>
      <c r="AD160" s="1">
        <f t="shared" si="37"/>
        <v>3.5638829639392511</v>
      </c>
      <c r="AE160" s="1">
        <f t="shared" si="38"/>
        <v>5.1334427233578026</v>
      </c>
      <c r="AF160" s="1">
        <f t="shared" si="39"/>
        <v>3.7999735016195233</v>
      </c>
      <c r="AG160" s="1">
        <v>1.42</v>
      </c>
      <c r="AH160" s="1">
        <v>31.5</v>
      </c>
      <c r="AI160" s="1">
        <v>19</v>
      </c>
      <c r="AJ160" s="1">
        <v>85.3</v>
      </c>
      <c r="AK160" s="1">
        <f t="shared" si="40"/>
        <v>0.35065687161316933</v>
      </c>
      <c r="AL160" s="1">
        <f t="shared" si="41"/>
        <v>3.4499875458315872</v>
      </c>
      <c r="AM160" s="1">
        <f t="shared" si="42"/>
        <v>2.9444389791664403</v>
      </c>
      <c r="AN160" s="1">
        <f t="shared" si="43"/>
        <v>4.4461744544976334</v>
      </c>
    </row>
    <row r="161" spans="1:40" x14ac:dyDescent="0.2">
      <c r="A161" s="2" t="s">
        <v>33</v>
      </c>
      <c r="B161" s="2" t="s">
        <v>18</v>
      </c>
      <c r="C161" s="3">
        <v>39852.300000000003</v>
      </c>
      <c r="D161" s="3">
        <v>35879.300000000003</v>
      </c>
      <c r="E161" s="3">
        <v>25696.215</v>
      </c>
      <c r="F161" s="3">
        <v>23134.502</v>
      </c>
      <c r="G161" s="3">
        <v>22.7</v>
      </c>
      <c r="H161" s="3"/>
      <c r="I161" s="3">
        <v>56.4</v>
      </c>
      <c r="J161" s="3"/>
      <c r="K161" s="3">
        <v>35.5</v>
      </c>
      <c r="L161" s="3"/>
      <c r="M161" s="3">
        <v>169.9</v>
      </c>
      <c r="N161" s="3">
        <v>44.9</v>
      </c>
      <c r="O161" s="1">
        <v>0</v>
      </c>
      <c r="P161" s="1">
        <v>0</v>
      </c>
      <c r="Q161" s="1">
        <v>1</v>
      </c>
      <c r="R161" s="1">
        <v>0</v>
      </c>
      <c r="S161" s="2" t="s">
        <v>18</v>
      </c>
      <c r="T161" s="1">
        <v>0</v>
      </c>
      <c r="U161" s="1">
        <v>1</v>
      </c>
      <c r="V161" s="1">
        <v>47.295141999999998</v>
      </c>
      <c r="W161" s="1">
        <f t="shared" si="30"/>
        <v>3.8564075840921732</v>
      </c>
      <c r="X161" s="1">
        <f t="shared" si="31"/>
        <v>10.59293539898947</v>
      </c>
      <c r="Y161" s="1">
        <f t="shared" si="32"/>
        <v>10.48791580650639</v>
      </c>
      <c r="Z161" s="1">
        <f t="shared" si="33"/>
        <v>10.154098983772506</v>
      </c>
      <c r="AA161" s="1">
        <f t="shared" si="34"/>
        <v>10.049080375282747</v>
      </c>
      <c r="AB161" s="1">
        <f t="shared" si="35"/>
        <v>3.122364924487357</v>
      </c>
      <c r="AC161" s="1">
        <f t="shared" si="36"/>
        <v>4.0324691585040133</v>
      </c>
      <c r="AD161" s="1">
        <f t="shared" si="37"/>
        <v>3.5695326964813701</v>
      </c>
      <c r="AE161" s="1">
        <f t="shared" si="38"/>
        <v>5.1352100286778866</v>
      </c>
      <c r="AF161" s="1">
        <f t="shared" si="39"/>
        <v>3.8044377947482086</v>
      </c>
      <c r="AG161" s="1">
        <v>1.42</v>
      </c>
      <c r="AH161" s="1">
        <v>31.5</v>
      </c>
      <c r="AI161" s="1">
        <v>19</v>
      </c>
      <c r="AJ161" s="1">
        <v>85.3</v>
      </c>
      <c r="AK161" s="1">
        <f t="shared" si="40"/>
        <v>0.35065687161316933</v>
      </c>
      <c r="AL161" s="1">
        <f t="shared" si="41"/>
        <v>3.4499875458315872</v>
      </c>
      <c r="AM161" s="1">
        <f t="shared" si="42"/>
        <v>2.9444389791664403</v>
      </c>
      <c r="AN161" s="1">
        <f t="shared" si="43"/>
        <v>4.4461744544976334</v>
      </c>
    </row>
    <row r="162" spans="1:40" x14ac:dyDescent="0.2">
      <c r="A162" s="2" t="s">
        <v>33</v>
      </c>
      <c r="B162" s="2" t="s">
        <v>19</v>
      </c>
      <c r="C162" s="3">
        <v>38389</v>
      </c>
      <c r="D162" s="3">
        <v>34688.199999999997</v>
      </c>
      <c r="E162" s="3">
        <v>24717.651999999998</v>
      </c>
      <c r="F162" s="3">
        <v>22334.786</v>
      </c>
      <c r="G162" s="3">
        <v>22.9</v>
      </c>
      <c r="H162" s="3"/>
      <c r="I162" s="3">
        <v>56.9</v>
      </c>
      <c r="J162" s="3"/>
      <c r="K162" s="3">
        <v>35.9</v>
      </c>
      <c r="L162" s="3"/>
      <c r="M162" s="3">
        <v>170.8</v>
      </c>
      <c r="N162" s="3">
        <v>45</v>
      </c>
      <c r="O162" s="1">
        <v>0</v>
      </c>
      <c r="P162" s="1">
        <v>0</v>
      </c>
      <c r="Q162" s="1">
        <v>1</v>
      </c>
      <c r="R162" s="1">
        <v>0</v>
      </c>
      <c r="S162" s="2" t="s">
        <v>19</v>
      </c>
      <c r="T162" s="1">
        <v>0</v>
      </c>
      <c r="U162" s="1">
        <v>1</v>
      </c>
      <c r="V162" s="1">
        <v>47.532356999999998</v>
      </c>
      <c r="W162" s="1">
        <f t="shared" si="30"/>
        <v>3.8614106791291882</v>
      </c>
      <c r="X162" s="1">
        <f t="shared" si="31"/>
        <v>10.555526239205459</v>
      </c>
      <c r="Y162" s="1">
        <f t="shared" si="32"/>
        <v>10.454154850465354</v>
      </c>
      <c r="Z162" s="1">
        <f t="shared" si="33"/>
        <v>10.115272923241609</v>
      </c>
      <c r="AA162" s="1">
        <f t="shared" si="34"/>
        <v>10.013900652365793</v>
      </c>
      <c r="AB162" s="1">
        <f t="shared" si="35"/>
        <v>3.1311369105601941</v>
      </c>
      <c r="AC162" s="1">
        <f t="shared" si="36"/>
        <v>4.0412953411322849</v>
      </c>
      <c r="AD162" s="1">
        <f t="shared" si="37"/>
        <v>3.5807372954942331</v>
      </c>
      <c r="AE162" s="1">
        <f t="shared" si="38"/>
        <v>5.1404932813544697</v>
      </c>
      <c r="AF162" s="1">
        <f t="shared" si="39"/>
        <v>3.8066624897703196</v>
      </c>
      <c r="AG162" s="1">
        <v>1.37</v>
      </c>
      <c r="AH162" s="1">
        <v>31.6</v>
      </c>
      <c r="AI162" s="1">
        <v>19</v>
      </c>
      <c r="AJ162" s="1">
        <v>85.3</v>
      </c>
      <c r="AK162" s="1">
        <f t="shared" si="40"/>
        <v>0.3148107398400336</v>
      </c>
      <c r="AL162" s="1">
        <f t="shared" si="41"/>
        <v>3.4531571205928664</v>
      </c>
      <c r="AM162" s="1">
        <f t="shared" si="42"/>
        <v>2.9444389791664403</v>
      </c>
      <c r="AN162" s="1">
        <f t="shared" si="43"/>
        <v>4.4461744544976334</v>
      </c>
    </row>
    <row r="163" spans="1:40" x14ac:dyDescent="0.2">
      <c r="A163" s="2" t="s">
        <v>33</v>
      </c>
      <c r="B163" s="2" t="s">
        <v>20</v>
      </c>
      <c r="C163" s="3">
        <v>37576.5</v>
      </c>
      <c r="D163" s="3">
        <v>33968.699999999997</v>
      </c>
      <c r="E163" s="3">
        <v>24185.174999999999</v>
      </c>
      <c r="F163" s="3">
        <v>21863.133000000002</v>
      </c>
      <c r="G163" s="3">
        <v>23.1</v>
      </c>
      <c r="H163" s="3"/>
      <c r="I163" s="3">
        <v>57.4</v>
      </c>
      <c r="J163" s="3"/>
      <c r="K163" s="3">
        <v>36.299999999999997</v>
      </c>
      <c r="L163" s="3"/>
      <c r="M163" s="3">
        <v>172.5</v>
      </c>
      <c r="N163" s="3">
        <v>45.1</v>
      </c>
      <c r="O163" s="1">
        <v>0</v>
      </c>
      <c r="P163" s="1">
        <v>0</v>
      </c>
      <c r="Q163" s="1">
        <v>1</v>
      </c>
      <c r="R163" s="1">
        <v>0</v>
      </c>
      <c r="S163" s="2" t="s">
        <v>20</v>
      </c>
      <c r="T163" s="1">
        <v>0</v>
      </c>
      <c r="U163" s="1">
        <v>0</v>
      </c>
      <c r="V163" s="1">
        <v>45.972701999999998</v>
      </c>
      <c r="W163" s="1">
        <f t="shared" si="30"/>
        <v>3.8280477855543724</v>
      </c>
      <c r="X163" s="1">
        <f t="shared" si="31"/>
        <v>10.534134133984068</v>
      </c>
      <c r="Y163" s="1">
        <f t="shared" si="32"/>
        <v>10.433194791361414</v>
      </c>
      <c r="Z163" s="1">
        <f t="shared" si="33"/>
        <v>10.093495121120919</v>
      </c>
      <c r="AA163" s="1">
        <f t="shared" si="34"/>
        <v>9.9925570725955293</v>
      </c>
      <c r="AB163" s="1">
        <f t="shared" si="35"/>
        <v>3.1398326175277478</v>
      </c>
      <c r="AC163" s="1">
        <f t="shared" si="36"/>
        <v>4.0500443033255209</v>
      </c>
      <c r="AD163" s="1">
        <f t="shared" si="37"/>
        <v>3.591817741270805</v>
      </c>
      <c r="AE163" s="1">
        <f t="shared" si="38"/>
        <v>5.1503972364714148</v>
      </c>
      <c r="AF163" s="1">
        <f t="shared" si="39"/>
        <v>3.8088822465086327</v>
      </c>
      <c r="AG163" s="1">
        <v>1.34</v>
      </c>
      <c r="AH163" s="1">
        <v>31.7</v>
      </c>
      <c r="AI163" s="1">
        <v>19.100000000000001</v>
      </c>
      <c r="AJ163" s="1">
        <v>85.5</v>
      </c>
      <c r="AK163" s="1">
        <f t="shared" si="40"/>
        <v>0.29266961396282004</v>
      </c>
      <c r="AL163" s="1">
        <f t="shared" si="41"/>
        <v>3.4563166808832348</v>
      </c>
      <c r="AM163" s="1">
        <f t="shared" si="42"/>
        <v>2.9496883350525844</v>
      </c>
      <c r="AN163" s="1">
        <f t="shared" si="43"/>
        <v>4.4485163759427149</v>
      </c>
    </row>
    <row r="164" spans="1:40" x14ac:dyDescent="0.2">
      <c r="A164" s="2" t="s">
        <v>33</v>
      </c>
      <c r="B164" s="2" t="s">
        <v>21</v>
      </c>
      <c r="C164" s="3">
        <v>38229.9</v>
      </c>
      <c r="D164" s="3">
        <v>34597.5</v>
      </c>
      <c r="E164" s="3">
        <v>24632.691999999999</v>
      </c>
      <c r="F164" s="3">
        <v>22292.235000000001</v>
      </c>
      <c r="G164" s="3">
        <v>23.4</v>
      </c>
      <c r="H164" s="3"/>
      <c r="I164" s="3">
        <v>58</v>
      </c>
      <c r="J164" s="3"/>
      <c r="K164" s="3">
        <v>37</v>
      </c>
      <c r="L164" s="3"/>
      <c r="M164" s="3">
        <v>176.3</v>
      </c>
      <c r="N164" s="3">
        <v>45.4</v>
      </c>
      <c r="O164" s="1">
        <v>0</v>
      </c>
      <c r="P164" s="1">
        <v>0</v>
      </c>
      <c r="Q164" s="1">
        <v>1</v>
      </c>
      <c r="R164" s="1">
        <v>0</v>
      </c>
      <c r="S164" s="2" t="s">
        <v>21</v>
      </c>
      <c r="T164" s="1">
        <v>0</v>
      </c>
      <c r="U164" s="1">
        <v>0</v>
      </c>
      <c r="V164" s="1">
        <v>46.708705000000002</v>
      </c>
      <c r="W164" s="1">
        <f t="shared" si="30"/>
        <v>3.8439305498736442</v>
      </c>
      <c r="X164" s="1">
        <f t="shared" si="31"/>
        <v>10.551373210940241</v>
      </c>
      <c r="Y164" s="1">
        <f t="shared" si="32"/>
        <v>10.451536704100086</v>
      </c>
      <c r="Z164" s="1">
        <f t="shared" si="33"/>
        <v>10.111829782746582</v>
      </c>
      <c r="AA164" s="1">
        <f t="shared" si="34"/>
        <v>10.0119936905323</v>
      </c>
      <c r="AB164" s="1">
        <f t="shared" si="35"/>
        <v>3.1527360223636558</v>
      </c>
      <c r="AC164" s="1">
        <f t="shared" si="36"/>
        <v>4.0604430105464191</v>
      </c>
      <c r="AD164" s="1">
        <f t="shared" si="37"/>
        <v>3.6109179126442243</v>
      </c>
      <c r="AE164" s="1">
        <f t="shared" si="38"/>
        <v>5.1721870894038249</v>
      </c>
      <c r="AF164" s="1">
        <f t="shared" si="39"/>
        <v>3.8155121050473024</v>
      </c>
      <c r="AG164" s="1">
        <v>1.35</v>
      </c>
      <c r="AH164" s="1">
        <v>31.8</v>
      </c>
      <c r="AI164" s="1">
        <v>19.399999999999999</v>
      </c>
      <c r="AJ164" s="1">
        <v>85.7</v>
      </c>
      <c r="AK164" s="1">
        <f t="shared" si="40"/>
        <v>0.30010459245033816</v>
      </c>
      <c r="AL164" s="1">
        <f t="shared" si="41"/>
        <v>3.459466289786131</v>
      </c>
      <c r="AM164" s="1">
        <f t="shared" si="42"/>
        <v>2.9652730660692823</v>
      </c>
      <c r="AN164" s="1">
        <f t="shared" si="43"/>
        <v>4.4508528256037341</v>
      </c>
    </row>
    <row r="165" spans="1:40" x14ac:dyDescent="0.2">
      <c r="A165" s="2" t="s">
        <v>33</v>
      </c>
      <c r="B165" s="2" t="s">
        <v>22</v>
      </c>
      <c r="C165" s="3">
        <v>37982.800000000003</v>
      </c>
      <c r="D165" s="3">
        <v>34346.5</v>
      </c>
      <c r="E165" s="3">
        <v>24547.766</v>
      </c>
      <c r="F165" s="3">
        <v>22197.670999999998</v>
      </c>
      <c r="G165" s="3">
        <v>23.7</v>
      </c>
      <c r="H165" s="3"/>
      <c r="I165" s="3">
        <v>58.6</v>
      </c>
      <c r="J165" s="3"/>
      <c r="K165" s="3">
        <v>37.700000000000003</v>
      </c>
      <c r="L165" s="3"/>
      <c r="M165" s="3">
        <v>179.8</v>
      </c>
      <c r="N165" s="3">
        <v>45.7</v>
      </c>
      <c r="O165" s="1">
        <v>0</v>
      </c>
      <c r="P165" s="1">
        <v>0</v>
      </c>
      <c r="Q165" s="1">
        <v>1</v>
      </c>
      <c r="R165" s="1">
        <v>0</v>
      </c>
      <c r="S165" s="2" t="s">
        <v>22</v>
      </c>
      <c r="T165" s="1">
        <v>0</v>
      </c>
      <c r="U165" s="1">
        <v>0</v>
      </c>
      <c r="V165" s="1">
        <v>46.726360999999997</v>
      </c>
      <c r="W165" s="1">
        <f t="shared" si="30"/>
        <v>3.8443084807932877</v>
      </c>
      <c r="X165" s="1">
        <f t="shared" si="31"/>
        <v>10.54488870466098</v>
      </c>
      <c r="Y165" s="1">
        <f t="shared" si="32"/>
        <v>10.444255400173825</v>
      </c>
      <c r="Z165" s="1">
        <f t="shared" si="33"/>
        <v>10.10837613111876</v>
      </c>
      <c r="AA165" s="1">
        <f t="shared" si="34"/>
        <v>10.007742652447032</v>
      </c>
      <c r="AB165" s="1">
        <f t="shared" si="35"/>
        <v>3.1654750481410856</v>
      </c>
      <c r="AC165" s="1">
        <f t="shared" si="36"/>
        <v>4.0707346965829672</v>
      </c>
      <c r="AD165" s="1">
        <f t="shared" si="37"/>
        <v>3.629660094453965</v>
      </c>
      <c r="AE165" s="1">
        <f t="shared" si="38"/>
        <v>5.1918451220375204</v>
      </c>
      <c r="AF165" s="1">
        <f t="shared" si="39"/>
        <v>3.8220982979001592</v>
      </c>
      <c r="AG165" s="1">
        <v>1.33</v>
      </c>
      <c r="AH165" s="1">
        <v>31.9</v>
      </c>
      <c r="AI165" s="1">
        <v>19.2</v>
      </c>
      <c r="AJ165" s="1">
        <v>85.3</v>
      </c>
      <c r="AK165" s="1">
        <f t="shared" si="40"/>
        <v>0.28517894223366247</v>
      </c>
      <c r="AL165" s="1">
        <f t="shared" si="41"/>
        <v>3.4626060097907989</v>
      </c>
      <c r="AM165" s="1">
        <f t="shared" si="42"/>
        <v>2.954910279033736</v>
      </c>
      <c r="AN165" s="1">
        <f t="shared" si="43"/>
        <v>4.4461744544976334</v>
      </c>
    </row>
    <row r="166" spans="1:40" x14ac:dyDescent="0.2">
      <c r="A166" s="2" t="s">
        <v>33</v>
      </c>
      <c r="B166" s="2" t="s">
        <v>23</v>
      </c>
      <c r="C166" s="3">
        <v>38197</v>
      </c>
      <c r="D166" s="3">
        <v>34460.699999999997</v>
      </c>
      <c r="E166" s="3">
        <v>24788.77</v>
      </c>
      <c r="F166" s="3">
        <v>22363.991999999998</v>
      </c>
      <c r="G166" s="3">
        <v>24</v>
      </c>
      <c r="H166" s="4">
        <f>(G166-G152)/G152</f>
        <v>0.10091743119266051</v>
      </c>
      <c r="I166" s="3">
        <v>59</v>
      </c>
      <c r="J166" s="4">
        <f>(I166-I152)/I152</f>
        <v>0.10902255639097738</v>
      </c>
      <c r="K166" s="3">
        <v>38.200000000000003</v>
      </c>
      <c r="L166" s="4">
        <f>(K166-K152)/K152</f>
        <v>0.14371257485029953</v>
      </c>
      <c r="M166" s="3">
        <v>183.9</v>
      </c>
      <c r="N166" s="3">
        <v>45.9</v>
      </c>
      <c r="O166" s="1">
        <v>0</v>
      </c>
      <c r="P166" s="1">
        <v>0</v>
      </c>
      <c r="Q166" s="1">
        <v>1</v>
      </c>
      <c r="R166" s="1">
        <v>0</v>
      </c>
      <c r="S166" s="2" t="s">
        <v>23</v>
      </c>
      <c r="T166" s="1">
        <v>0</v>
      </c>
      <c r="U166" s="1">
        <v>0</v>
      </c>
      <c r="V166" s="1">
        <v>46.456339999999997</v>
      </c>
      <c r="W166" s="1">
        <f t="shared" si="30"/>
        <v>3.8385129467961958</v>
      </c>
      <c r="X166" s="1">
        <f t="shared" si="31"/>
        <v>10.550512257479294</v>
      </c>
      <c r="Y166" s="1">
        <f t="shared" si="32"/>
        <v>10.447574823282455</v>
      </c>
      <c r="Z166" s="1">
        <f t="shared" si="33"/>
        <v>10.118146007017323</v>
      </c>
      <c r="AA166" s="1">
        <f t="shared" si="34"/>
        <v>10.015207444428711</v>
      </c>
      <c r="AB166" s="1">
        <f t="shared" si="35"/>
        <v>3.1780538303479458</v>
      </c>
      <c r="AC166" s="1">
        <f t="shared" si="36"/>
        <v>4.0775374439057197</v>
      </c>
      <c r="AD166" s="1">
        <f t="shared" si="37"/>
        <v>3.6428355156125294</v>
      </c>
      <c r="AE166" s="1">
        <f t="shared" si="38"/>
        <v>5.2143921316102757</v>
      </c>
      <c r="AF166" s="1">
        <f t="shared" si="39"/>
        <v>3.8264651170664994</v>
      </c>
      <c r="AG166" s="1">
        <v>1.32</v>
      </c>
      <c r="AH166" s="1">
        <v>32</v>
      </c>
      <c r="AI166" s="1">
        <v>19.5</v>
      </c>
      <c r="AJ166" s="1">
        <v>85.8</v>
      </c>
      <c r="AK166" s="1">
        <f t="shared" si="40"/>
        <v>0.27763173659827955</v>
      </c>
      <c r="AL166" s="1">
        <f t="shared" si="41"/>
        <v>3.4657359027997265</v>
      </c>
      <c r="AM166" s="1">
        <f t="shared" si="42"/>
        <v>2.9704144655697009</v>
      </c>
      <c r="AN166" s="1">
        <f t="shared" si="43"/>
        <v>4.4520190064939165</v>
      </c>
    </row>
    <row r="167" spans="1:40" x14ac:dyDescent="0.2">
      <c r="A167" s="2" t="s">
        <v>34</v>
      </c>
      <c r="B167" s="2" t="s">
        <v>9</v>
      </c>
      <c r="C167" s="3">
        <v>177711.1</v>
      </c>
      <c r="D167" s="3">
        <v>159584.9</v>
      </c>
      <c r="E167" s="3">
        <v>34636.815000000002</v>
      </c>
      <c r="F167" s="3">
        <v>31103.921999999999</v>
      </c>
      <c r="G167" s="3">
        <v>18</v>
      </c>
      <c r="H167" s="3"/>
      <c r="I167" s="3">
        <v>46.8</v>
      </c>
      <c r="J167" s="3"/>
      <c r="K167" s="3">
        <v>26.5</v>
      </c>
      <c r="L167" s="3"/>
      <c r="M167" s="3">
        <v>130.4</v>
      </c>
      <c r="N167" s="3">
        <v>41.9</v>
      </c>
      <c r="O167" s="1">
        <v>0</v>
      </c>
      <c r="P167" s="1">
        <v>0</v>
      </c>
      <c r="Q167" s="1">
        <v>1</v>
      </c>
      <c r="R167" s="1">
        <v>0</v>
      </c>
      <c r="S167" s="2" t="s">
        <v>9</v>
      </c>
      <c r="T167" s="1">
        <v>0</v>
      </c>
      <c r="U167" s="1">
        <v>0</v>
      </c>
      <c r="V167" s="1">
        <v>44.749935999999998</v>
      </c>
      <c r="W167" s="1">
        <f t="shared" si="30"/>
        <v>3.8010900145522437</v>
      </c>
      <c r="X167" s="1">
        <f t="shared" si="31"/>
        <v>12.087914477020259</v>
      </c>
      <c r="Y167" s="1">
        <f t="shared" si="32"/>
        <v>11.98033134799307</v>
      </c>
      <c r="Z167" s="1">
        <f t="shared" si="33"/>
        <v>10.452672412721622</v>
      </c>
      <c r="AA167" s="1">
        <f t="shared" si="34"/>
        <v>10.345089199540972</v>
      </c>
      <c r="AB167" s="1">
        <f t="shared" si="35"/>
        <v>2.8903717578961645</v>
      </c>
      <c r="AC167" s="1">
        <f t="shared" si="36"/>
        <v>3.8458832029236012</v>
      </c>
      <c r="AD167" s="1">
        <f t="shared" si="37"/>
        <v>3.2771447329921766</v>
      </c>
      <c r="AE167" s="1">
        <f t="shared" si="38"/>
        <v>4.8706066494925526</v>
      </c>
      <c r="AF167" s="1">
        <f t="shared" si="39"/>
        <v>3.735285826928092</v>
      </c>
      <c r="AG167" s="1">
        <v>1.2</v>
      </c>
      <c r="AH167" s="1">
        <v>31.7</v>
      </c>
      <c r="AI167" s="1">
        <v>16.8</v>
      </c>
      <c r="AJ167" s="1">
        <v>82.5</v>
      </c>
      <c r="AK167" s="1">
        <f t="shared" si="40"/>
        <v>0.18232155679395459</v>
      </c>
      <c r="AL167" s="1">
        <f t="shared" si="41"/>
        <v>3.4563166808832348</v>
      </c>
      <c r="AM167" s="1">
        <f t="shared" si="42"/>
        <v>2.8213788864092133</v>
      </c>
      <c r="AN167" s="1">
        <f t="shared" si="43"/>
        <v>4.4127982933406349</v>
      </c>
    </row>
    <row r="168" spans="1:40" x14ac:dyDescent="0.2">
      <c r="A168" s="2" t="s">
        <v>34</v>
      </c>
      <c r="B168" s="2" t="s">
        <v>10</v>
      </c>
      <c r="C168" s="3">
        <v>177180.2</v>
      </c>
      <c r="D168" s="3">
        <v>158941.4</v>
      </c>
      <c r="E168" s="3">
        <v>34306</v>
      </c>
      <c r="F168" s="3">
        <v>30774.566999999999</v>
      </c>
      <c r="G168" s="3">
        <v>18.399999999999999</v>
      </c>
      <c r="H168" s="3"/>
      <c r="I168" s="3">
        <v>47.6</v>
      </c>
      <c r="J168" s="3"/>
      <c r="K168" s="3">
        <v>27.1</v>
      </c>
      <c r="L168" s="3"/>
      <c r="M168" s="3">
        <v>132.6</v>
      </c>
      <c r="N168" s="3">
        <v>42.1</v>
      </c>
      <c r="O168" s="1">
        <v>0</v>
      </c>
      <c r="P168" s="1">
        <v>0</v>
      </c>
      <c r="Q168" s="1">
        <v>1</v>
      </c>
      <c r="R168" s="1">
        <v>0</v>
      </c>
      <c r="S168" s="2" t="s">
        <v>10</v>
      </c>
      <c r="T168" s="1">
        <v>0</v>
      </c>
      <c r="U168" s="1">
        <v>0</v>
      </c>
      <c r="V168" s="1">
        <v>45.701996999999999</v>
      </c>
      <c r="W168" s="1">
        <f t="shared" si="30"/>
        <v>3.8221419949760622</v>
      </c>
      <c r="X168" s="1">
        <f t="shared" si="31"/>
        <v>12.084922572760961</v>
      </c>
      <c r="Y168" s="1">
        <f t="shared" si="32"/>
        <v>11.976290859810732</v>
      </c>
      <c r="Z168" s="1">
        <f t="shared" si="33"/>
        <v>10.443075544969771</v>
      </c>
      <c r="AA168" s="1">
        <f t="shared" si="34"/>
        <v>10.334443881091772</v>
      </c>
      <c r="AB168" s="1">
        <f t="shared" si="35"/>
        <v>2.91235066461494</v>
      </c>
      <c r="AC168" s="1">
        <f t="shared" si="36"/>
        <v>3.8628327612373745</v>
      </c>
      <c r="AD168" s="1">
        <f t="shared" si="37"/>
        <v>3.2995337278856551</v>
      </c>
      <c r="AE168" s="1">
        <f t="shared" si="38"/>
        <v>4.887337077751762</v>
      </c>
      <c r="AF168" s="1">
        <f t="shared" si="39"/>
        <v>3.7400477406883357</v>
      </c>
      <c r="AG168" s="1">
        <v>1.26</v>
      </c>
      <c r="AH168" s="1">
        <v>31.6</v>
      </c>
      <c r="AI168" s="1">
        <v>16.7</v>
      </c>
      <c r="AJ168" s="1">
        <v>82.3</v>
      </c>
      <c r="AK168" s="1">
        <f t="shared" si="40"/>
        <v>0.23111172096338664</v>
      </c>
      <c r="AL168" s="1">
        <f t="shared" si="41"/>
        <v>3.4531571205928664</v>
      </c>
      <c r="AM168" s="1">
        <f t="shared" si="42"/>
        <v>2.8154087194227095</v>
      </c>
      <c r="AN168" s="1">
        <f t="shared" si="43"/>
        <v>4.4103711076830239</v>
      </c>
    </row>
    <row r="169" spans="1:40" x14ac:dyDescent="0.2">
      <c r="A169" s="2" t="s">
        <v>34</v>
      </c>
      <c r="B169" s="2" t="s">
        <v>11</v>
      </c>
      <c r="C169" s="3">
        <v>184215</v>
      </c>
      <c r="D169" s="3">
        <v>165261</v>
      </c>
      <c r="E169" s="3">
        <v>35322.027000000002</v>
      </c>
      <c r="F169" s="3">
        <v>31687.735000000001</v>
      </c>
      <c r="G169" s="3">
        <v>18.7</v>
      </c>
      <c r="H169" s="3"/>
      <c r="I169" s="3">
        <v>48.2</v>
      </c>
      <c r="J169" s="3"/>
      <c r="K169" s="3">
        <v>27.7</v>
      </c>
      <c r="L169" s="3"/>
      <c r="M169" s="3">
        <v>134.5</v>
      </c>
      <c r="N169" s="3">
        <v>42.3</v>
      </c>
      <c r="O169" s="1">
        <v>0</v>
      </c>
      <c r="P169" s="1">
        <v>0</v>
      </c>
      <c r="Q169" s="1">
        <v>1</v>
      </c>
      <c r="R169" s="1">
        <v>0</v>
      </c>
      <c r="S169" s="2" t="s">
        <v>11</v>
      </c>
      <c r="T169" s="1">
        <v>0</v>
      </c>
      <c r="U169" s="1">
        <v>0</v>
      </c>
      <c r="V169" s="1">
        <v>46.949641999999997</v>
      </c>
      <c r="W169" s="1">
        <f t="shared" si="30"/>
        <v>3.8490755804920802</v>
      </c>
      <c r="X169" s="1">
        <f t="shared" si="31"/>
        <v>12.123858832712594</v>
      </c>
      <c r="Y169" s="1">
        <f t="shared" si="32"/>
        <v>12.015281321307908</v>
      </c>
      <c r="Z169" s="1">
        <f t="shared" si="33"/>
        <v>10.472262042652151</v>
      </c>
      <c r="AA169" s="1">
        <f t="shared" si="34"/>
        <v>10.363684976479609</v>
      </c>
      <c r="AB169" s="1">
        <f t="shared" si="35"/>
        <v>2.9285235238605409</v>
      </c>
      <c r="AC169" s="1">
        <f t="shared" si="36"/>
        <v>3.8753590210565547</v>
      </c>
      <c r="AD169" s="1">
        <f t="shared" si="37"/>
        <v>3.3214324131932926</v>
      </c>
      <c r="AE169" s="1">
        <f t="shared" si="38"/>
        <v>4.9015641990418937</v>
      </c>
      <c r="AF169" s="1">
        <f t="shared" si="39"/>
        <v>3.7447870860522321</v>
      </c>
      <c r="AG169" s="1">
        <v>1.3</v>
      </c>
      <c r="AH169" s="1">
        <v>31.6</v>
      </c>
      <c r="AI169" s="1">
        <v>17</v>
      </c>
      <c r="AJ169" s="1">
        <v>82.8</v>
      </c>
      <c r="AK169" s="1">
        <f t="shared" si="40"/>
        <v>0.26236426446749106</v>
      </c>
      <c r="AL169" s="1">
        <f t="shared" si="41"/>
        <v>3.4531571205928664</v>
      </c>
      <c r="AM169" s="1">
        <f t="shared" si="42"/>
        <v>2.8332133440562162</v>
      </c>
      <c r="AN169" s="1">
        <f t="shared" si="43"/>
        <v>4.4164280613912137</v>
      </c>
    </row>
    <row r="170" spans="1:40" x14ac:dyDescent="0.2">
      <c r="A170" s="2" t="s">
        <v>34</v>
      </c>
      <c r="B170" s="2" t="s">
        <v>12</v>
      </c>
      <c r="C170" s="3">
        <v>185814</v>
      </c>
      <c r="D170" s="3">
        <v>166511.1</v>
      </c>
      <c r="E170" s="3">
        <v>35307.735000000001</v>
      </c>
      <c r="F170" s="3">
        <v>31639.861000000001</v>
      </c>
      <c r="G170" s="3">
        <v>19</v>
      </c>
      <c r="H170" s="3"/>
      <c r="I170" s="3">
        <v>48.8</v>
      </c>
      <c r="J170" s="3"/>
      <c r="K170" s="3">
        <v>28.2</v>
      </c>
      <c r="L170" s="3"/>
      <c r="M170" s="3">
        <v>137</v>
      </c>
      <c r="N170" s="3">
        <v>42.5</v>
      </c>
      <c r="O170" s="1">
        <v>0</v>
      </c>
      <c r="P170" s="1">
        <v>0</v>
      </c>
      <c r="Q170" s="1">
        <v>1</v>
      </c>
      <c r="R170" s="1">
        <v>0</v>
      </c>
      <c r="S170" s="2" t="s">
        <v>12</v>
      </c>
      <c r="T170" s="1">
        <v>0</v>
      </c>
      <c r="U170" s="1">
        <v>0</v>
      </c>
      <c r="V170" s="1">
        <v>46.494888000000003</v>
      </c>
      <c r="W170" s="1">
        <f t="shared" si="30"/>
        <v>3.8393423710660914</v>
      </c>
      <c r="X170" s="1">
        <f t="shared" si="31"/>
        <v>12.132501452361755</v>
      </c>
      <c r="Y170" s="1">
        <f t="shared" si="32"/>
        <v>12.02281725284718</v>
      </c>
      <c r="Z170" s="1">
        <f t="shared" si="33"/>
        <v>10.471857340730741</v>
      </c>
      <c r="AA170" s="1">
        <f t="shared" si="34"/>
        <v>10.362173028698741</v>
      </c>
      <c r="AB170" s="1">
        <f t="shared" si="35"/>
        <v>2.9444389791664403</v>
      </c>
      <c r="AC170" s="1">
        <f t="shared" si="36"/>
        <v>3.8877303128591016</v>
      </c>
      <c r="AD170" s="1">
        <f t="shared" si="37"/>
        <v>3.3393219779440679</v>
      </c>
      <c r="AE170" s="1">
        <f t="shared" si="38"/>
        <v>4.9199809258281251</v>
      </c>
      <c r="AF170" s="1">
        <f t="shared" si="39"/>
        <v>3.7495040759303713</v>
      </c>
      <c r="AG170" s="1">
        <v>1.28</v>
      </c>
      <c r="AH170" s="1">
        <v>31.7</v>
      </c>
      <c r="AI170" s="1">
        <v>17.3</v>
      </c>
      <c r="AJ170" s="1">
        <v>83</v>
      </c>
      <c r="AK170" s="1">
        <f t="shared" si="40"/>
        <v>0.24686007793152581</v>
      </c>
      <c r="AL170" s="1">
        <f t="shared" si="41"/>
        <v>3.4563166808832348</v>
      </c>
      <c r="AM170" s="1">
        <f t="shared" si="42"/>
        <v>2.8507065015037334</v>
      </c>
      <c r="AN170" s="1">
        <f t="shared" si="43"/>
        <v>4.4188406077965983</v>
      </c>
    </row>
    <row r="171" spans="1:40" x14ac:dyDescent="0.2">
      <c r="A171" s="2" t="s">
        <v>34</v>
      </c>
      <c r="B171" s="2" t="s">
        <v>13</v>
      </c>
      <c r="C171" s="3">
        <v>189004.3</v>
      </c>
      <c r="D171" s="3">
        <v>169260.3</v>
      </c>
      <c r="E171" s="3">
        <v>35650.42</v>
      </c>
      <c r="F171" s="3">
        <v>31926.276000000002</v>
      </c>
      <c r="G171" s="3">
        <v>19.3</v>
      </c>
      <c r="H171" s="3"/>
      <c r="I171" s="3">
        <v>49.7</v>
      </c>
      <c r="J171" s="3"/>
      <c r="K171" s="3">
        <v>28.9</v>
      </c>
      <c r="L171" s="3"/>
      <c r="M171" s="3">
        <v>139.6</v>
      </c>
      <c r="N171" s="3">
        <v>42.7</v>
      </c>
      <c r="O171" s="1">
        <v>0</v>
      </c>
      <c r="P171" s="1">
        <v>0</v>
      </c>
      <c r="Q171" s="1">
        <v>1</v>
      </c>
      <c r="R171" s="1">
        <v>0</v>
      </c>
      <c r="S171" s="2" t="s">
        <v>13</v>
      </c>
      <c r="T171" s="1">
        <v>0</v>
      </c>
      <c r="U171" s="1">
        <v>0</v>
      </c>
      <c r="V171" s="1">
        <v>46.832726000000001</v>
      </c>
      <c r="W171" s="1">
        <f t="shared" si="30"/>
        <v>3.8465822320500758</v>
      </c>
      <c r="X171" s="1">
        <f t="shared" si="31"/>
        <v>12.149525045105722</v>
      </c>
      <c r="Y171" s="1">
        <f t="shared" si="32"/>
        <v>12.039193045643653</v>
      </c>
      <c r="Z171" s="1">
        <f t="shared" si="33"/>
        <v>10.481516206979215</v>
      </c>
      <c r="AA171" s="1">
        <f t="shared" si="34"/>
        <v>10.3711846487786</v>
      </c>
      <c r="AB171" s="1">
        <f t="shared" si="35"/>
        <v>2.9601050959108397</v>
      </c>
      <c r="AC171" s="1">
        <f t="shared" si="36"/>
        <v>3.906004933102583</v>
      </c>
      <c r="AD171" s="1">
        <f t="shared" si="37"/>
        <v>3.3638415951183864</v>
      </c>
      <c r="AE171" s="1">
        <f t="shared" si="38"/>
        <v>4.9387811903282719</v>
      </c>
      <c r="AF171" s="1">
        <f t="shared" si="39"/>
        <v>3.7541989202345789</v>
      </c>
      <c r="AG171" s="1">
        <v>1.35</v>
      </c>
      <c r="AH171" s="1">
        <v>31.8</v>
      </c>
      <c r="AI171" s="1">
        <v>17.7</v>
      </c>
      <c r="AJ171" s="1">
        <v>83.4</v>
      </c>
      <c r="AK171" s="1">
        <f t="shared" si="40"/>
        <v>0.30010459245033816</v>
      </c>
      <c r="AL171" s="1">
        <f t="shared" si="41"/>
        <v>3.459466289786131</v>
      </c>
      <c r="AM171" s="1">
        <f t="shared" si="42"/>
        <v>2.8735646395797834</v>
      </c>
      <c r="AN171" s="1">
        <f t="shared" si="43"/>
        <v>4.423648309364701</v>
      </c>
    </row>
    <row r="172" spans="1:40" x14ac:dyDescent="0.2">
      <c r="A172" s="2" t="s">
        <v>34</v>
      </c>
      <c r="B172" s="2" t="s">
        <v>14</v>
      </c>
      <c r="C172" s="3">
        <v>192985.8</v>
      </c>
      <c r="D172" s="3">
        <v>172991.7</v>
      </c>
      <c r="E172" s="3">
        <v>36014.214999999997</v>
      </c>
      <c r="F172" s="3">
        <v>32283.008000000002</v>
      </c>
      <c r="G172" s="3">
        <v>19.600000000000001</v>
      </c>
      <c r="H172" s="3"/>
      <c r="I172" s="3">
        <v>50.4</v>
      </c>
      <c r="J172" s="3"/>
      <c r="K172" s="3">
        <v>29.5</v>
      </c>
      <c r="L172" s="3"/>
      <c r="M172" s="3">
        <v>141.30000000000001</v>
      </c>
      <c r="N172" s="3">
        <v>42.9</v>
      </c>
      <c r="O172" s="1">
        <v>0</v>
      </c>
      <c r="P172" s="1">
        <v>0</v>
      </c>
      <c r="Q172" s="1">
        <v>1</v>
      </c>
      <c r="R172" s="1">
        <v>0</v>
      </c>
      <c r="S172" s="2" t="s">
        <v>14</v>
      </c>
      <c r="T172" s="1">
        <v>1</v>
      </c>
      <c r="U172" s="1">
        <v>0</v>
      </c>
      <c r="V172" s="1">
        <v>46.854511000000002</v>
      </c>
      <c r="W172" s="1">
        <f t="shared" si="30"/>
        <v>3.8470472900684403</v>
      </c>
      <c r="X172" s="1">
        <f t="shared" si="31"/>
        <v>12.170371890050706</v>
      </c>
      <c r="Y172" s="1">
        <f t="shared" si="32"/>
        <v>12.060998895450377</v>
      </c>
      <c r="Z172" s="1">
        <f t="shared" si="33"/>
        <v>10.491669000612225</v>
      </c>
      <c r="AA172" s="1">
        <f t="shared" si="34"/>
        <v>10.382296302676915</v>
      </c>
      <c r="AB172" s="1">
        <f t="shared" si="35"/>
        <v>2.9755295662364718</v>
      </c>
      <c r="AC172" s="1">
        <f t="shared" si="36"/>
        <v>3.9199911750773229</v>
      </c>
      <c r="AD172" s="1">
        <f t="shared" si="37"/>
        <v>3.3843902633457743</v>
      </c>
      <c r="AE172" s="1">
        <f t="shared" si="38"/>
        <v>4.9508852896904818</v>
      </c>
      <c r="AF172" s="1">
        <f t="shared" si="39"/>
        <v>3.7588718259339711</v>
      </c>
      <c r="AG172" s="1">
        <v>1.36</v>
      </c>
      <c r="AH172" s="1">
        <v>31.8</v>
      </c>
      <c r="AI172" s="1">
        <v>17.7</v>
      </c>
      <c r="AJ172" s="1">
        <v>83.6</v>
      </c>
      <c r="AK172" s="1">
        <f t="shared" si="40"/>
        <v>0.30748469974796072</v>
      </c>
      <c r="AL172" s="1">
        <f t="shared" si="41"/>
        <v>3.459466289786131</v>
      </c>
      <c r="AM172" s="1">
        <f t="shared" si="42"/>
        <v>2.8735646395797834</v>
      </c>
      <c r="AN172" s="1">
        <f t="shared" si="43"/>
        <v>4.4260435200906558</v>
      </c>
    </row>
    <row r="173" spans="1:40" x14ac:dyDescent="0.2">
      <c r="A173" s="2" t="s">
        <v>34</v>
      </c>
      <c r="B173" s="2" t="s">
        <v>15</v>
      </c>
      <c r="C173" s="3">
        <v>188998.6</v>
      </c>
      <c r="D173" s="3">
        <v>169774.9</v>
      </c>
      <c r="E173" s="3">
        <v>34807.016000000003</v>
      </c>
      <c r="F173" s="3">
        <v>31266.679</v>
      </c>
      <c r="G173" s="3">
        <v>19.7</v>
      </c>
      <c r="H173" s="3"/>
      <c r="I173" s="3">
        <v>50.5</v>
      </c>
      <c r="J173" s="3"/>
      <c r="K173" s="3">
        <v>29.7</v>
      </c>
      <c r="L173" s="3"/>
      <c r="M173" s="3">
        <v>142.1</v>
      </c>
      <c r="N173" s="3">
        <v>43.1</v>
      </c>
      <c r="O173" s="1">
        <v>0</v>
      </c>
      <c r="P173" s="1">
        <v>0</v>
      </c>
      <c r="Q173" s="1">
        <v>1</v>
      </c>
      <c r="R173" s="1">
        <v>0</v>
      </c>
      <c r="S173" s="2" t="s">
        <v>15</v>
      </c>
      <c r="T173" s="1">
        <v>1</v>
      </c>
      <c r="U173" s="1">
        <v>0</v>
      </c>
      <c r="V173" s="1">
        <v>47.302214999999997</v>
      </c>
      <c r="W173" s="1">
        <f t="shared" si="30"/>
        <v>3.856557123154098</v>
      </c>
      <c r="X173" s="1">
        <f t="shared" si="31"/>
        <v>12.149494886606938</v>
      </c>
      <c r="Y173" s="1">
        <f t="shared" si="32"/>
        <v>12.042228720966946</v>
      </c>
      <c r="Z173" s="1">
        <f t="shared" si="33"/>
        <v>10.457574254637565</v>
      </c>
      <c r="AA173" s="1">
        <f t="shared" si="34"/>
        <v>10.350308240782418</v>
      </c>
      <c r="AB173" s="1">
        <f t="shared" si="35"/>
        <v>2.9806186357439426</v>
      </c>
      <c r="AC173" s="1">
        <f t="shared" si="36"/>
        <v>3.9219733362813143</v>
      </c>
      <c r="AD173" s="1">
        <f t="shared" si="37"/>
        <v>3.3911470458086539</v>
      </c>
      <c r="AE173" s="1">
        <f t="shared" si="38"/>
        <v>4.9565310351030547</v>
      </c>
      <c r="AF173" s="1">
        <f t="shared" si="39"/>
        <v>3.763522997109702</v>
      </c>
      <c r="AG173" s="1">
        <v>1.48</v>
      </c>
      <c r="AH173" s="1">
        <v>31.8</v>
      </c>
      <c r="AI173" s="1">
        <v>17.8</v>
      </c>
      <c r="AJ173" s="1">
        <v>83.6</v>
      </c>
      <c r="AK173" s="1">
        <f t="shared" si="40"/>
        <v>0.39204208777602367</v>
      </c>
      <c r="AL173" s="1">
        <f t="shared" si="41"/>
        <v>3.459466289786131</v>
      </c>
      <c r="AM173" s="1">
        <f t="shared" si="42"/>
        <v>2.8791984572980396</v>
      </c>
      <c r="AN173" s="1">
        <f t="shared" si="43"/>
        <v>4.4260435200906558</v>
      </c>
    </row>
    <row r="174" spans="1:40" x14ac:dyDescent="0.2">
      <c r="A174" s="2" t="s">
        <v>34</v>
      </c>
      <c r="B174" s="2" t="s">
        <v>16</v>
      </c>
      <c r="C174" s="3">
        <v>183637.7</v>
      </c>
      <c r="D174" s="3">
        <v>164877.20000000001</v>
      </c>
      <c r="E174" s="3">
        <v>33453.146999999997</v>
      </c>
      <c r="F174" s="3">
        <v>30035.565999999999</v>
      </c>
      <c r="G174" s="3">
        <v>19.8</v>
      </c>
      <c r="H174" s="3"/>
      <c r="I174" s="3">
        <v>50.9</v>
      </c>
      <c r="J174" s="3"/>
      <c r="K174" s="3">
        <v>29.9</v>
      </c>
      <c r="L174" s="3"/>
      <c r="M174" s="3">
        <v>142.1</v>
      </c>
      <c r="N174" s="3">
        <v>43.2</v>
      </c>
      <c r="O174" s="1">
        <v>0</v>
      </c>
      <c r="P174" s="1">
        <v>0</v>
      </c>
      <c r="Q174" s="1">
        <v>1</v>
      </c>
      <c r="R174" s="1">
        <v>0</v>
      </c>
      <c r="S174" s="2" t="s">
        <v>16</v>
      </c>
      <c r="T174" s="1">
        <v>1</v>
      </c>
      <c r="U174" s="1">
        <v>0</v>
      </c>
      <c r="V174" s="1">
        <v>46.709772000000001</v>
      </c>
      <c r="W174" s="1">
        <f t="shared" si="30"/>
        <v>3.8439533933203438</v>
      </c>
      <c r="X174" s="1">
        <f t="shared" si="31"/>
        <v>12.120720073780261</v>
      </c>
      <c r="Y174" s="1">
        <f t="shared" si="32"/>
        <v>12.012956233372595</v>
      </c>
      <c r="Z174" s="1">
        <f t="shared" si="33"/>
        <v>10.417901141848549</v>
      </c>
      <c r="AA174" s="1">
        <f t="shared" si="34"/>
        <v>10.310137491787907</v>
      </c>
      <c r="AB174" s="1">
        <f t="shared" si="35"/>
        <v>2.9856819377004897</v>
      </c>
      <c r="AC174" s="1">
        <f t="shared" si="36"/>
        <v>3.929862923556477</v>
      </c>
      <c r="AD174" s="1">
        <f t="shared" si="37"/>
        <v>3.3978584803966405</v>
      </c>
      <c r="AE174" s="1">
        <f t="shared" si="38"/>
        <v>4.9565310351030547</v>
      </c>
      <c r="AF174" s="1">
        <f t="shared" si="39"/>
        <v>3.7658404952500648</v>
      </c>
      <c r="AG174" s="1">
        <v>1.44</v>
      </c>
      <c r="AH174" s="1">
        <v>31.9</v>
      </c>
      <c r="AI174" s="1">
        <v>17.8</v>
      </c>
      <c r="AJ174" s="1">
        <v>83.4</v>
      </c>
      <c r="AK174" s="1">
        <f t="shared" si="40"/>
        <v>0.36464311358790924</v>
      </c>
      <c r="AL174" s="1">
        <f t="shared" si="41"/>
        <v>3.4626060097907989</v>
      </c>
      <c r="AM174" s="1">
        <f t="shared" si="42"/>
        <v>2.8791984572980396</v>
      </c>
      <c r="AN174" s="1">
        <f t="shared" si="43"/>
        <v>4.423648309364701</v>
      </c>
    </row>
    <row r="175" spans="1:40" x14ac:dyDescent="0.2">
      <c r="A175" s="2" t="s">
        <v>34</v>
      </c>
      <c r="B175" s="2" t="s">
        <v>17</v>
      </c>
      <c r="C175" s="3">
        <v>184381.8</v>
      </c>
      <c r="D175" s="3">
        <v>165633.4</v>
      </c>
      <c r="E175" s="3">
        <v>33289.116999999998</v>
      </c>
      <c r="F175" s="3">
        <v>29904.196</v>
      </c>
      <c r="G175" s="3">
        <v>19.899999999999999</v>
      </c>
      <c r="H175" s="3"/>
      <c r="I175" s="3">
        <v>51</v>
      </c>
      <c r="J175" s="3"/>
      <c r="K175" s="3">
        <v>30</v>
      </c>
      <c r="L175" s="3"/>
      <c r="M175" s="3">
        <v>142.69999999999999</v>
      </c>
      <c r="N175" s="3">
        <v>43.3</v>
      </c>
      <c r="O175" s="1">
        <v>0</v>
      </c>
      <c r="P175" s="1">
        <v>0</v>
      </c>
      <c r="Q175" s="1">
        <v>1</v>
      </c>
      <c r="R175" s="1">
        <v>0</v>
      </c>
      <c r="S175" s="2" t="s">
        <v>17</v>
      </c>
      <c r="T175" s="1">
        <v>0</v>
      </c>
      <c r="U175" s="1">
        <v>0</v>
      </c>
      <c r="V175" s="1">
        <v>46.509740000000001</v>
      </c>
      <c r="W175" s="1">
        <f t="shared" si="30"/>
        <v>3.8396617530247235</v>
      </c>
      <c r="X175" s="1">
        <f t="shared" si="31"/>
        <v>12.124763886752053</v>
      </c>
      <c r="Y175" s="1">
        <f t="shared" si="32"/>
        <v>12.017532191417693</v>
      </c>
      <c r="Z175" s="1">
        <f t="shared" si="33"/>
        <v>10.412985805735463</v>
      </c>
      <c r="AA175" s="1">
        <f t="shared" si="34"/>
        <v>10.305754083980981</v>
      </c>
      <c r="AB175" s="1">
        <f t="shared" si="35"/>
        <v>2.9907197317304468</v>
      </c>
      <c r="AC175" s="1">
        <f t="shared" si="36"/>
        <v>3.9318256327243257</v>
      </c>
      <c r="AD175" s="1">
        <f t="shared" si="37"/>
        <v>3.4011973816621555</v>
      </c>
      <c r="AE175" s="1">
        <f t="shared" si="38"/>
        <v>4.9607445244827906</v>
      </c>
      <c r="AF175" s="1">
        <f t="shared" si="39"/>
        <v>3.7681526350084442</v>
      </c>
      <c r="AG175" s="1">
        <v>1.46</v>
      </c>
      <c r="AH175" s="1">
        <v>31.9</v>
      </c>
      <c r="AI175" s="1">
        <v>17.899999999999999</v>
      </c>
      <c r="AJ175" s="1">
        <v>83.7</v>
      </c>
      <c r="AK175" s="1">
        <f t="shared" si="40"/>
        <v>0.37843643572024505</v>
      </c>
      <c r="AL175" s="1">
        <f t="shared" si="41"/>
        <v>3.4626060097907989</v>
      </c>
      <c r="AM175" s="1">
        <f t="shared" si="42"/>
        <v>2.884800712846709</v>
      </c>
      <c r="AN175" s="1">
        <f t="shared" si="43"/>
        <v>4.4272389774954295</v>
      </c>
    </row>
    <row r="176" spans="1:40" x14ac:dyDescent="0.2">
      <c r="A176" s="2" t="s">
        <v>34</v>
      </c>
      <c r="B176" s="2" t="s">
        <v>18</v>
      </c>
      <c r="C176" s="3">
        <v>185680.9</v>
      </c>
      <c r="D176" s="3">
        <v>166837.1</v>
      </c>
      <c r="E176" s="3">
        <v>33204.737000000001</v>
      </c>
      <c r="F176" s="3">
        <v>29834.958999999999</v>
      </c>
      <c r="G176" s="3">
        <v>19.899999999999999</v>
      </c>
      <c r="H176" s="3"/>
      <c r="I176" s="3">
        <v>51</v>
      </c>
      <c r="J176" s="3"/>
      <c r="K176" s="3">
        <v>30.1</v>
      </c>
      <c r="L176" s="3"/>
      <c r="M176" s="3">
        <v>143.6</v>
      </c>
      <c r="N176" s="3">
        <v>43.5</v>
      </c>
      <c r="O176" s="1">
        <v>0</v>
      </c>
      <c r="P176" s="1">
        <v>0</v>
      </c>
      <c r="Q176" s="1">
        <v>1</v>
      </c>
      <c r="R176" s="1">
        <v>0</v>
      </c>
      <c r="S176" s="2" t="s">
        <v>18</v>
      </c>
      <c r="T176" s="1">
        <v>0</v>
      </c>
      <c r="U176" s="1">
        <v>1</v>
      </c>
      <c r="V176" s="1">
        <v>46.074382</v>
      </c>
      <c r="W176" s="1">
        <f t="shared" si="30"/>
        <v>3.8302570905522053</v>
      </c>
      <c r="X176" s="1">
        <f t="shared" si="31"/>
        <v>12.131784887985258</v>
      </c>
      <c r="Y176" s="1">
        <f t="shared" si="32"/>
        <v>12.024773166237013</v>
      </c>
      <c r="Z176" s="1">
        <f t="shared" si="33"/>
        <v>10.410447825449545</v>
      </c>
      <c r="AA176" s="1">
        <f t="shared" si="34"/>
        <v>10.303436105730334</v>
      </c>
      <c r="AB176" s="1">
        <f t="shared" si="35"/>
        <v>2.9907197317304468</v>
      </c>
      <c r="AC176" s="1">
        <f t="shared" si="36"/>
        <v>3.9318256327243257</v>
      </c>
      <c r="AD176" s="1">
        <f t="shared" si="37"/>
        <v>3.4045251717548299</v>
      </c>
      <c r="AE176" s="1">
        <f t="shared" si="38"/>
        <v>4.9670316566141235</v>
      </c>
      <c r="AF176" s="1">
        <f t="shared" si="39"/>
        <v>3.7727609380946383</v>
      </c>
      <c r="AG176" s="1">
        <v>1.48</v>
      </c>
      <c r="AH176" s="1">
        <v>31.9</v>
      </c>
      <c r="AI176" s="1">
        <v>18.2</v>
      </c>
      <c r="AJ176" s="1">
        <v>83.8</v>
      </c>
      <c r="AK176" s="1">
        <f t="shared" si="40"/>
        <v>0.39204208777602367</v>
      </c>
      <c r="AL176" s="1">
        <f t="shared" si="41"/>
        <v>3.4626060097907989</v>
      </c>
      <c r="AM176" s="1">
        <f t="shared" si="42"/>
        <v>2.9014215940827497</v>
      </c>
      <c r="AN176" s="1">
        <f t="shared" si="43"/>
        <v>4.4284330074880369</v>
      </c>
    </row>
    <row r="177" spans="1:40" x14ac:dyDescent="0.2">
      <c r="A177" s="2" t="s">
        <v>34</v>
      </c>
      <c r="B177" s="2" t="s">
        <v>19</v>
      </c>
      <c r="C177" s="3">
        <v>178922.1</v>
      </c>
      <c r="D177" s="3">
        <v>161376.79999999999</v>
      </c>
      <c r="E177" s="3">
        <v>31446.11</v>
      </c>
      <c r="F177" s="3">
        <v>28362.468000000001</v>
      </c>
      <c r="G177" s="3">
        <v>20.2</v>
      </c>
      <c r="H177" s="3"/>
      <c r="I177" s="3">
        <v>51.7</v>
      </c>
      <c r="J177" s="3"/>
      <c r="K177" s="3">
        <v>30.7</v>
      </c>
      <c r="L177" s="3"/>
      <c r="M177" s="3">
        <v>146.30000000000001</v>
      </c>
      <c r="N177" s="3">
        <v>43.7</v>
      </c>
      <c r="O177" s="1">
        <v>0</v>
      </c>
      <c r="P177" s="1">
        <v>0</v>
      </c>
      <c r="Q177" s="1">
        <v>1</v>
      </c>
      <c r="R177" s="1">
        <v>0</v>
      </c>
      <c r="S177" s="2" t="s">
        <v>19</v>
      </c>
      <c r="T177" s="1">
        <v>0</v>
      </c>
      <c r="U177" s="1">
        <v>1</v>
      </c>
      <c r="V177" s="1">
        <v>45.877178999999998</v>
      </c>
      <c r="W177" s="1">
        <f t="shared" si="30"/>
        <v>3.8259678038843119</v>
      </c>
      <c r="X177" s="1">
        <f t="shared" si="31"/>
        <v>12.094705794567107</v>
      </c>
      <c r="Y177" s="1">
        <f t="shared" si="32"/>
        <v>11.99149728223081</v>
      </c>
      <c r="Z177" s="1">
        <f t="shared" si="33"/>
        <v>10.35603056608427</v>
      </c>
      <c r="AA177" s="1">
        <f t="shared" si="34"/>
        <v>10.25282200083713</v>
      </c>
      <c r="AB177" s="1">
        <f t="shared" si="35"/>
        <v>3.0056826044071592</v>
      </c>
      <c r="AC177" s="1">
        <f t="shared" si="36"/>
        <v>3.9454577815143836</v>
      </c>
      <c r="AD177" s="1">
        <f t="shared" si="37"/>
        <v>3.4242626545931514</v>
      </c>
      <c r="AE177" s="1">
        <f t="shared" si="38"/>
        <v>4.9856593080260785</v>
      </c>
      <c r="AF177" s="1">
        <f t="shared" si="39"/>
        <v>3.7773481021015445</v>
      </c>
      <c r="AG177" s="1">
        <v>1.46</v>
      </c>
      <c r="AH177" s="1">
        <v>32</v>
      </c>
      <c r="AI177" s="1">
        <v>18.2</v>
      </c>
      <c r="AJ177" s="1">
        <v>83.8</v>
      </c>
      <c r="AK177" s="1">
        <f t="shared" si="40"/>
        <v>0.37843643572024505</v>
      </c>
      <c r="AL177" s="1">
        <f t="shared" si="41"/>
        <v>3.4657359027997265</v>
      </c>
      <c r="AM177" s="1">
        <f t="shared" si="42"/>
        <v>2.9014215940827497</v>
      </c>
      <c r="AN177" s="1">
        <f t="shared" si="43"/>
        <v>4.4284330074880369</v>
      </c>
    </row>
    <row r="178" spans="1:40" x14ac:dyDescent="0.2">
      <c r="A178" s="2" t="s">
        <v>34</v>
      </c>
      <c r="B178" s="2" t="s">
        <v>20</v>
      </c>
      <c r="C178" s="3">
        <v>175323.6</v>
      </c>
      <c r="D178" s="3">
        <v>158483.29999999999</v>
      </c>
      <c r="E178" s="3">
        <v>30152.816999999999</v>
      </c>
      <c r="F178" s="3">
        <v>27256.557000000001</v>
      </c>
      <c r="G178" s="3">
        <v>20.7</v>
      </c>
      <c r="H178" s="3"/>
      <c r="I178" s="3">
        <v>52.8</v>
      </c>
      <c r="J178" s="3"/>
      <c r="K178" s="3">
        <v>31.6</v>
      </c>
      <c r="L178" s="3"/>
      <c r="M178" s="3">
        <v>149.30000000000001</v>
      </c>
      <c r="N178" s="3">
        <v>43.9</v>
      </c>
      <c r="O178" s="1">
        <v>0</v>
      </c>
      <c r="P178" s="1">
        <v>0</v>
      </c>
      <c r="Q178" s="1">
        <v>1</v>
      </c>
      <c r="R178" s="1">
        <v>0</v>
      </c>
      <c r="S178" s="2" t="s">
        <v>20</v>
      </c>
      <c r="T178" s="1">
        <v>0</v>
      </c>
      <c r="U178" s="1">
        <v>0</v>
      </c>
      <c r="V178" s="1">
        <v>45.103363999999999</v>
      </c>
      <c r="W178" s="1">
        <f t="shared" si="30"/>
        <v>3.8089568335273953</v>
      </c>
      <c r="X178" s="1">
        <f t="shared" si="31"/>
        <v>12.074388688202832</v>
      </c>
      <c r="Y178" s="1">
        <f t="shared" si="32"/>
        <v>11.9734045039724</v>
      </c>
      <c r="Z178" s="1">
        <f t="shared" si="33"/>
        <v>10.314033630626577</v>
      </c>
      <c r="AA178" s="1">
        <f t="shared" si="34"/>
        <v>10.213049394999326</v>
      </c>
      <c r="AB178" s="1">
        <f t="shared" si="35"/>
        <v>3.0301337002713233</v>
      </c>
      <c r="AC178" s="1">
        <f t="shared" si="36"/>
        <v>3.9665111907122159</v>
      </c>
      <c r="AD178" s="1">
        <f t="shared" si="37"/>
        <v>3.4531571205928664</v>
      </c>
      <c r="AE178" s="1">
        <f t="shared" si="38"/>
        <v>5.0059577045451444</v>
      </c>
      <c r="AF178" s="1">
        <f t="shared" si="39"/>
        <v>3.7819143200811256</v>
      </c>
      <c r="AG178" s="1">
        <v>1.42</v>
      </c>
      <c r="AH178" s="1">
        <v>32</v>
      </c>
      <c r="AI178" s="1">
        <v>18.399999999999999</v>
      </c>
      <c r="AJ178" s="1">
        <v>84.2</v>
      </c>
      <c r="AK178" s="1">
        <f t="shared" si="40"/>
        <v>0.35065687161316933</v>
      </c>
      <c r="AL178" s="1">
        <f t="shared" si="41"/>
        <v>3.4657359027997265</v>
      </c>
      <c r="AM178" s="1">
        <f t="shared" si="42"/>
        <v>2.91235066461494</v>
      </c>
      <c r="AN178" s="1">
        <f t="shared" si="43"/>
        <v>4.4331949212482815</v>
      </c>
    </row>
    <row r="179" spans="1:40" x14ac:dyDescent="0.2">
      <c r="A179" s="2" t="s">
        <v>34</v>
      </c>
      <c r="B179" s="2" t="s">
        <v>21</v>
      </c>
      <c r="C179" s="3">
        <v>174975.5</v>
      </c>
      <c r="D179" s="3">
        <v>158359.70000000001</v>
      </c>
      <c r="E179" s="3">
        <v>29750.652999999998</v>
      </c>
      <c r="F179" s="3">
        <v>26925.504000000001</v>
      </c>
      <c r="G179" s="3">
        <v>20.5</v>
      </c>
      <c r="H179" s="3"/>
      <c r="I179" s="3">
        <v>52.2</v>
      </c>
      <c r="J179" s="3"/>
      <c r="K179" s="3">
        <v>31.2</v>
      </c>
      <c r="L179" s="3"/>
      <c r="M179" s="3">
        <v>148</v>
      </c>
      <c r="N179" s="3">
        <v>43.9</v>
      </c>
      <c r="O179" s="1">
        <v>0</v>
      </c>
      <c r="P179" s="1">
        <v>0</v>
      </c>
      <c r="Q179" s="1">
        <v>1</v>
      </c>
      <c r="R179" s="1">
        <v>0</v>
      </c>
      <c r="S179" s="2" t="s">
        <v>21</v>
      </c>
      <c r="T179" s="1">
        <v>0</v>
      </c>
      <c r="U179" s="1">
        <v>0</v>
      </c>
      <c r="V179" s="1">
        <v>45.923180000000002</v>
      </c>
      <c r="W179" s="1">
        <f t="shared" si="30"/>
        <v>3.8269700004846601</v>
      </c>
      <c r="X179" s="1">
        <f t="shared" si="31"/>
        <v>12.072401243104736</v>
      </c>
      <c r="Y179" s="1">
        <f t="shared" si="32"/>
        <v>11.972624306800491</v>
      </c>
      <c r="Z179" s="1">
        <f t="shared" si="33"/>
        <v>10.300606360312718</v>
      </c>
      <c r="AA179" s="1">
        <f t="shared" si="34"/>
        <v>10.20082922051235</v>
      </c>
      <c r="AB179" s="1">
        <f t="shared" si="35"/>
        <v>3.0204248861443626</v>
      </c>
      <c r="AC179" s="1">
        <f t="shared" si="36"/>
        <v>3.9550824948885932</v>
      </c>
      <c r="AD179" s="1">
        <f t="shared" si="37"/>
        <v>3.4404180948154366</v>
      </c>
      <c r="AE179" s="1">
        <f t="shared" si="38"/>
        <v>4.9972122737641147</v>
      </c>
      <c r="AF179" s="1">
        <f t="shared" si="39"/>
        <v>3.7819143200811256</v>
      </c>
      <c r="AG179" s="1">
        <v>1.35</v>
      </c>
      <c r="AH179" s="1">
        <v>32</v>
      </c>
      <c r="AI179" s="1">
        <v>18.8</v>
      </c>
      <c r="AJ179" s="1">
        <v>84.7</v>
      </c>
      <c r="AK179" s="1">
        <f t="shared" si="40"/>
        <v>0.30010459245033816</v>
      </c>
      <c r="AL179" s="1">
        <f t="shared" si="41"/>
        <v>3.4657359027997265</v>
      </c>
      <c r="AM179" s="1">
        <f t="shared" si="42"/>
        <v>2.9338568698359038</v>
      </c>
      <c r="AN179" s="1">
        <f t="shared" si="43"/>
        <v>4.4391156016580089</v>
      </c>
    </row>
    <row r="180" spans="1:40" x14ac:dyDescent="0.2">
      <c r="A180" s="2" t="s">
        <v>34</v>
      </c>
      <c r="B180" s="2" t="s">
        <v>22</v>
      </c>
      <c r="C180" s="3">
        <v>174788.2</v>
      </c>
      <c r="D180" s="3">
        <v>158054.20000000001</v>
      </c>
      <c r="E180" s="3">
        <v>29673.398000000001</v>
      </c>
      <c r="F180" s="3">
        <v>26832.504000000001</v>
      </c>
      <c r="G180" s="3">
        <v>20.7</v>
      </c>
      <c r="H180" s="3"/>
      <c r="I180" s="3">
        <v>52.6</v>
      </c>
      <c r="J180" s="3"/>
      <c r="K180" s="3">
        <v>31.6</v>
      </c>
      <c r="L180" s="3"/>
      <c r="M180" s="3">
        <v>149.80000000000001</v>
      </c>
      <c r="N180" s="3">
        <v>44.1</v>
      </c>
      <c r="O180" s="1">
        <v>0</v>
      </c>
      <c r="P180" s="1">
        <v>0</v>
      </c>
      <c r="Q180" s="1">
        <v>1</v>
      </c>
      <c r="R180" s="1">
        <v>0</v>
      </c>
      <c r="S180" s="2" t="s">
        <v>22</v>
      </c>
      <c r="T180" s="1">
        <v>0</v>
      </c>
      <c r="U180" s="1">
        <v>0</v>
      </c>
      <c r="V180" s="1">
        <v>45.844169000000001</v>
      </c>
      <c r="W180" s="1">
        <f t="shared" si="30"/>
        <v>3.8252480150424559</v>
      </c>
      <c r="X180" s="1">
        <f t="shared" si="31"/>
        <v>12.071330234204135</v>
      </c>
      <c r="Y180" s="1">
        <f t="shared" si="32"/>
        <v>11.970693291159714</v>
      </c>
      <c r="Z180" s="1">
        <f t="shared" si="33"/>
        <v>10.298006233184914</v>
      </c>
      <c r="AA180" s="1">
        <f t="shared" si="34"/>
        <v>10.197369267428622</v>
      </c>
      <c r="AB180" s="1">
        <f t="shared" si="35"/>
        <v>3.0301337002713233</v>
      </c>
      <c r="AC180" s="1">
        <f t="shared" si="36"/>
        <v>3.9627161197436642</v>
      </c>
      <c r="AD180" s="1">
        <f t="shared" si="37"/>
        <v>3.4531571205928664</v>
      </c>
      <c r="AE180" s="1">
        <f t="shared" si="38"/>
        <v>5.0093010710831196</v>
      </c>
      <c r="AF180" s="1">
        <f t="shared" si="39"/>
        <v>3.7864597824528001</v>
      </c>
      <c r="AG180" s="1">
        <v>1.32</v>
      </c>
      <c r="AH180" s="1">
        <v>32.1</v>
      </c>
      <c r="AI180" s="1">
        <v>18.8</v>
      </c>
      <c r="AJ180" s="1">
        <v>84.5</v>
      </c>
      <c r="AK180" s="1">
        <f t="shared" si="40"/>
        <v>0.27763173659827955</v>
      </c>
      <c r="AL180" s="1">
        <f t="shared" si="41"/>
        <v>3.4688560301359703</v>
      </c>
      <c r="AM180" s="1">
        <f t="shared" si="42"/>
        <v>2.9338568698359038</v>
      </c>
      <c r="AN180" s="1">
        <f t="shared" si="43"/>
        <v>4.4367515343631281</v>
      </c>
    </row>
    <row r="181" spans="1:40" x14ac:dyDescent="0.2">
      <c r="A181" s="2" t="s">
        <v>34</v>
      </c>
      <c r="B181" s="2" t="s">
        <v>23</v>
      </c>
      <c r="C181" s="3">
        <v>176565.3</v>
      </c>
      <c r="D181" s="3">
        <v>159308.9</v>
      </c>
      <c r="E181" s="3">
        <v>29960.35</v>
      </c>
      <c r="F181" s="3">
        <v>27032.207999999999</v>
      </c>
      <c r="G181" s="3">
        <v>21</v>
      </c>
      <c r="H181" s="4">
        <f>(G181-G167)/G167</f>
        <v>0.16666666666666666</v>
      </c>
      <c r="I181" s="3">
        <v>53.1</v>
      </c>
      <c r="J181" s="4">
        <f>(I181-I167)/I167</f>
        <v>0.13461538461538472</v>
      </c>
      <c r="K181" s="3">
        <v>32.1</v>
      </c>
      <c r="L181" s="4">
        <f>(K181-K167)/K167</f>
        <v>0.2113207547169812</v>
      </c>
      <c r="M181" s="3">
        <v>152.9</v>
      </c>
      <c r="N181" s="3">
        <v>44.3</v>
      </c>
      <c r="O181" s="1">
        <v>0</v>
      </c>
      <c r="P181" s="1">
        <v>0</v>
      </c>
      <c r="Q181" s="1">
        <v>1</v>
      </c>
      <c r="R181" s="1">
        <v>0</v>
      </c>
      <c r="S181" s="2" t="s">
        <v>23</v>
      </c>
      <c r="T181" s="1">
        <v>0</v>
      </c>
      <c r="U181" s="1">
        <v>0</v>
      </c>
      <c r="V181" s="1">
        <v>46.303874</v>
      </c>
      <c r="W181" s="1">
        <f t="shared" si="30"/>
        <v>3.8352256292981699</v>
      </c>
      <c r="X181" s="1">
        <f t="shared" si="31"/>
        <v>12.081446058604234</v>
      </c>
      <c r="Y181" s="1">
        <f t="shared" si="32"/>
        <v>11.978600363766253</v>
      </c>
      <c r="Z181" s="1">
        <f t="shared" si="33"/>
        <v>10.307630119805909</v>
      </c>
      <c r="AA181" s="1">
        <f t="shared" si="34"/>
        <v>10.204784322948719</v>
      </c>
      <c r="AB181" s="1">
        <f t="shared" si="35"/>
        <v>3.044522437723423</v>
      </c>
      <c r="AC181" s="1">
        <f t="shared" si="36"/>
        <v>3.9721769282478934</v>
      </c>
      <c r="AD181" s="1">
        <f t="shared" si="37"/>
        <v>3.4688560301359703</v>
      </c>
      <c r="AE181" s="1">
        <f t="shared" si="38"/>
        <v>5.0297841129350163</v>
      </c>
      <c r="AF181" s="1">
        <f t="shared" si="39"/>
        <v>3.7909846770510898</v>
      </c>
      <c r="AG181" s="1">
        <v>1.33</v>
      </c>
      <c r="AH181" s="1">
        <v>32.299999999999997</v>
      </c>
      <c r="AI181" s="1">
        <v>19.100000000000001</v>
      </c>
      <c r="AJ181" s="1">
        <v>84.9</v>
      </c>
      <c r="AK181" s="1">
        <f t="shared" si="40"/>
        <v>0.28517894223366247</v>
      </c>
      <c r="AL181" s="1">
        <f t="shared" si="41"/>
        <v>3.475067230228611</v>
      </c>
      <c r="AM181" s="1">
        <f t="shared" si="42"/>
        <v>2.9496883350525844</v>
      </c>
      <c r="AN181" s="1">
        <f t="shared" si="43"/>
        <v>4.4414740933173018</v>
      </c>
    </row>
    <row r="182" spans="1:40" x14ac:dyDescent="0.2">
      <c r="A182" s="2" t="s">
        <v>35</v>
      </c>
      <c r="B182" s="2" t="s">
        <v>9</v>
      </c>
      <c r="C182" s="3">
        <v>30854.799999999999</v>
      </c>
      <c r="D182" s="3">
        <v>27763.7</v>
      </c>
      <c r="E182" s="3">
        <v>24389.190999999999</v>
      </c>
      <c r="F182" s="3">
        <v>21945.875</v>
      </c>
      <c r="G182" s="3">
        <v>20.5</v>
      </c>
      <c r="H182" s="3"/>
      <c r="I182" s="3">
        <v>52.4</v>
      </c>
      <c r="J182" s="3"/>
      <c r="K182" s="3">
        <v>31.2</v>
      </c>
      <c r="L182" s="3"/>
      <c r="M182" s="3">
        <v>147.19999999999999</v>
      </c>
      <c r="N182" s="3">
        <v>42.5</v>
      </c>
      <c r="O182" s="1">
        <v>0</v>
      </c>
      <c r="P182" s="1">
        <v>1</v>
      </c>
      <c r="Q182" s="1">
        <v>0</v>
      </c>
      <c r="R182" s="1">
        <v>0</v>
      </c>
      <c r="S182" s="2" t="s">
        <v>9</v>
      </c>
      <c r="T182" s="1">
        <v>0</v>
      </c>
      <c r="U182" s="1">
        <v>0</v>
      </c>
      <c r="V182" s="1">
        <v>45.785507000000003</v>
      </c>
      <c r="W182" s="1">
        <f t="shared" si="30"/>
        <v>3.823967599994071</v>
      </c>
      <c r="X182" s="1">
        <f t="shared" si="31"/>
        <v>10.337047608802544</v>
      </c>
      <c r="Y182" s="1">
        <f t="shared" si="32"/>
        <v>10.231484691041638</v>
      </c>
      <c r="Z182" s="1">
        <f t="shared" si="33"/>
        <v>10.101895321328158</v>
      </c>
      <c r="AA182" s="1">
        <f t="shared" si="34"/>
        <v>9.9963344737357449</v>
      </c>
      <c r="AB182" s="1">
        <f t="shared" si="35"/>
        <v>3.0204248861443626</v>
      </c>
      <c r="AC182" s="1">
        <f t="shared" si="36"/>
        <v>3.9589065913269965</v>
      </c>
      <c r="AD182" s="1">
        <f t="shared" si="37"/>
        <v>3.4404180948154366</v>
      </c>
      <c r="AE182" s="1">
        <f t="shared" si="38"/>
        <v>4.9917922062947762</v>
      </c>
      <c r="AF182" s="1">
        <f t="shared" si="39"/>
        <v>3.7495040759303713</v>
      </c>
      <c r="AG182" s="1">
        <v>1.1399999999999999</v>
      </c>
      <c r="AH182" s="1">
        <v>31</v>
      </c>
      <c r="AI182" s="1">
        <v>17.100000000000001</v>
      </c>
      <c r="AJ182" s="1">
        <v>83.2</v>
      </c>
      <c r="AK182" s="1">
        <f t="shared" si="40"/>
        <v>0.131028262406404</v>
      </c>
      <c r="AL182" s="1">
        <f t="shared" si="41"/>
        <v>3.4339872044851463</v>
      </c>
      <c r="AM182" s="1">
        <f t="shared" si="42"/>
        <v>2.8390784635086144</v>
      </c>
      <c r="AN182" s="1">
        <f t="shared" si="43"/>
        <v>4.4212473478271628</v>
      </c>
    </row>
    <row r="183" spans="1:40" x14ac:dyDescent="0.2">
      <c r="A183" s="2" t="s">
        <v>35</v>
      </c>
      <c r="B183" s="2" t="s">
        <v>10</v>
      </c>
      <c r="C183" s="3">
        <v>30500.2</v>
      </c>
      <c r="D183" s="3">
        <v>27418.799999999999</v>
      </c>
      <c r="E183" s="3">
        <v>23953.632000000001</v>
      </c>
      <c r="F183" s="3">
        <v>21533.647000000001</v>
      </c>
      <c r="G183" s="3">
        <v>20.7</v>
      </c>
      <c r="H183" s="3"/>
      <c r="I183" s="3">
        <v>52.8</v>
      </c>
      <c r="J183" s="3"/>
      <c r="K183" s="3">
        <v>31.7</v>
      </c>
      <c r="L183" s="3"/>
      <c r="M183" s="3">
        <v>150.1</v>
      </c>
      <c r="N183" s="3">
        <v>42.8</v>
      </c>
      <c r="O183" s="1">
        <v>0</v>
      </c>
      <c r="P183" s="1">
        <v>1</v>
      </c>
      <c r="Q183" s="1">
        <v>0</v>
      </c>
      <c r="R183" s="1">
        <v>0</v>
      </c>
      <c r="S183" s="2" t="s">
        <v>10</v>
      </c>
      <c r="T183" s="1">
        <v>0</v>
      </c>
      <c r="U183" s="1">
        <v>0</v>
      </c>
      <c r="V183" s="1">
        <v>44.938569000000001</v>
      </c>
      <c r="W183" s="1">
        <f t="shared" si="30"/>
        <v>3.8052964237935925</v>
      </c>
      <c r="X183" s="1">
        <f t="shared" si="31"/>
        <v>10.325488519951053</v>
      </c>
      <c r="Y183" s="1">
        <f t="shared" si="32"/>
        <v>10.2189841884825</v>
      </c>
      <c r="Z183" s="1">
        <f t="shared" si="33"/>
        <v>10.083875240610784</v>
      </c>
      <c r="AA183" s="1">
        <f t="shared" si="34"/>
        <v>9.977371967559959</v>
      </c>
      <c r="AB183" s="1">
        <f t="shared" si="35"/>
        <v>3.0301337002713233</v>
      </c>
      <c r="AC183" s="1">
        <f t="shared" si="36"/>
        <v>3.9665111907122159</v>
      </c>
      <c r="AD183" s="1">
        <f t="shared" si="37"/>
        <v>3.4563166808832348</v>
      </c>
      <c r="AE183" s="1">
        <f t="shared" si="38"/>
        <v>5.0113017386394159</v>
      </c>
      <c r="AF183" s="1">
        <f t="shared" si="39"/>
        <v>3.7565381025877511</v>
      </c>
      <c r="AG183" s="1">
        <v>1.19</v>
      </c>
      <c r="AH183" s="1">
        <v>31.2</v>
      </c>
      <c r="AI183" s="1">
        <v>17.2</v>
      </c>
      <c r="AJ183" s="1">
        <v>83.3</v>
      </c>
      <c r="AK183" s="1">
        <f t="shared" si="40"/>
        <v>0.17395330712343798</v>
      </c>
      <c r="AL183" s="1">
        <f t="shared" si="41"/>
        <v>3.4404180948154366</v>
      </c>
      <c r="AM183" s="1">
        <f t="shared" si="42"/>
        <v>2.8449093838194073</v>
      </c>
      <c r="AN183" s="1">
        <f t="shared" si="43"/>
        <v>4.4224485491727972</v>
      </c>
    </row>
    <row r="184" spans="1:40" x14ac:dyDescent="0.2">
      <c r="A184" s="2" t="s">
        <v>35</v>
      </c>
      <c r="B184" s="2" t="s">
        <v>11</v>
      </c>
      <c r="C184" s="3">
        <v>29878.5</v>
      </c>
      <c r="D184" s="3">
        <v>26865.599999999999</v>
      </c>
      <c r="E184" s="3">
        <v>23287.999</v>
      </c>
      <c r="F184" s="3">
        <v>20939.634999999998</v>
      </c>
      <c r="G184" s="3">
        <v>20.8</v>
      </c>
      <c r="H184" s="3"/>
      <c r="I184" s="3">
        <v>52.7</v>
      </c>
      <c r="J184" s="3"/>
      <c r="K184" s="3">
        <v>31.8</v>
      </c>
      <c r="L184" s="3"/>
      <c r="M184" s="3">
        <v>152.6</v>
      </c>
      <c r="N184" s="3">
        <v>43</v>
      </c>
      <c r="O184" s="1">
        <v>0</v>
      </c>
      <c r="P184" s="1">
        <v>1</v>
      </c>
      <c r="Q184" s="1">
        <v>0</v>
      </c>
      <c r="R184" s="1">
        <v>0</v>
      </c>
      <c r="S184" s="2" t="s">
        <v>11</v>
      </c>
      <c r="T184" s="1">
        <v>0</v>
      </c>
      <c r="U184" s="1">
        <v>0</v>
      </c>
      <c r="V184" s="1">
        <v>43.489162999999998</v>
      </c>
      <c r="W184" s="1">
        <f t="shared" si="30"/>
        <v>3.7725117806207109</v>
      </c>
      <c r="X184" s="1">
        <f t="shared" si="31"/>
        <v>10.304894437183439</v>
      </c>
      <c r="Y184" s="1">
        <f t="shared" si="32"/>
        <v>10.198601936805204</v>
      </c>
      <c r="Z184" s="1">
        <f t="shared" si="33"/>
        <v>10.055693442484888</v>
      </c>
      <c r="AA184" s="1">
        <f t="shared" si="34"/>
        <v>9.9493990535180732</v>
      </c>
      <c r="AB184" s="1">
        <f t="shared" si="35"/>
        <v>3.0349529867072724</v>
      </c>
      <c r="AC184" s="1">
        <f t="shared" si="36"/>
        <v>3.9646154555473165</v>
      </c>
      <c r="AD184" s="1">
        <f t="shared" si="37"/>
        <v>3.459466289786131</v>
      </c>
      <c r="AE184" s="1">
        <f t="shared" si="38"/>
        <v>5.0278201188503564</v>
      </c>
      <c r="AF184" s="1">
        <f t="shared" si="39"/>
        <v>3.7612001156935624</v>
      </c>
      <c r="AG184" s="1">
        <v>1.21</v>
      </c>
      <c r="AH184" s="1">
        <v>31.2</v>
      </c>
      <c r="AI184" s="1">
        <v>17.3</v>
      </c>
      <c r="AJ184" s="1">
        <v>84.2</v>
      </c>
      <c r="AK184" s="1">
        <f t="shared" si="40"/>
        <v>0.1906203596086497</v>
      </c>
      <c r="AL184" s="1">
        <f t="shared" si="41"/>
        <v>3.4404180948154366</v>
      </c>
      <c r="AM184" s="1">
        <f t="shared" si="42"/>
        <v>2.8507065015037334</v>
      </c>
      <c r="AN184" s="1">
        <f t="shared" si="43"/>
        <v>4.4331949212482815</v>
      </c>
    </row>
    <row r="185" spans="1:40" x14ac:dyDescent="0.2">
      <c r="A185" s="2" t="s">
        <v>35</v>
      </c>
      <c r="B185" s="2" t="s">
        <v>12</v>
      </c>
      <c r="C185" s="3">
        <v>30658.5</v>
      </c>
      <c r="D185" s="3">
        <v>27537.1</v>
      </c>
      <c r="E185" s="3">
        <v>23760.717000000001</v>
      </c>
      <c r="F185" s="3">
        <v>21341.649000000001</v>
      </c>
      <c r="G185" s="3">
        <v>21.1</v>
      </c>
      <c r="H185" s="3"/>
      <c r="I185" s="3">
        <v>53</v>
      </c>
      <c r="J185" s="3"/>
      <c r="K185" s="3">
        <v>32.299999999999997</v>
      </c>
      <c r="L185" s="3"/>
      <c r="M185" s="3">
        <v>156.1</v>
      </c>
      <c r="N185" s="3">
        <v>43.2</v>
      </c>
      <c r="O185" s="1">
        <v>0</v>
      </c>
      <c r="P185" s="1">
        <v>1</v>
      </c>
      <c r="Q185" s="1">
        <v>0</v>
      </c>
      <c r="R185" s="1">
        <v>0</v>
      </c>
      <c r="S185" s="2" t="s">
        <v>12</v>
      </c>
      <c r="T185" s="1">
        <v>0</v>
      </c>
      <c r="U185" s="1">
        <v>0</v>
      </c>
      <c r="V185" s="1">
        <v>43.819426</v>
      </c>
      <c r="W185" s="1">
        <f t="shared" si="30"/>
        <v>3.7800772350399936</v>
      </c>
      <c r="X185" s="1">
        <f t="shared" si="31"/>
        <v>10.330665227549943</v>
      </c>
      <c r="Y185" s="1">
        <f t="shared" si="32"/>
        <v>10.223289465358254</v>
      </c>
      <c r="Z185" s="1">
        <f t="shared" si="33"/>
        <v>10.075788949788949</v>
      </c>
      <c r="AA185" s="1">
        <f t="shared" si="34"/>
        <v>9.9684157945976342</v>
      </c>
      <c r="AB185" s="1">
        <f t="shared" si="35"/>
        <v>3.0492730404820207</v>
      </c>
      <c r="AC185" s="1">
        <f t="shared" si="36"/>
        <v>3.970291913552122</v>
      </c>
      <c r="AD185" s="1">
        <f t="shared" si="37"/>
        <v>3.475067230228611</v>
      </c>
      <c r="AE185" s="1">
        <f t="shared" si="38"/>
        <v>5.0504968275213864</v>
      </c>
      <c r="AF185" s="1">
        <f t="shared" si="39"/>
        <v>3.7658404952500648</v>
      </c>
      <c r="AG185" s="1">
        <v>1.23</v>
      </c>
      <c r="AH185" s="1">
        <v>31.4</v>
      </c>
      <c r="AI185" s="1">
        <v>17.5</v>
      </c>
      <c r="AJ185" s="1">
        <v>84.1</v>
      </c>
      <c r="AK185" s="1">
        <f t="shared" si="40"/>
        <v>0.20701416938432612</v>
      </c>
      <c r="AL185" s="1">
        <f t="shared" si="41"/>
        <v>3.4468078929142076</v>
      </c>
      <c r="AM185" s="1">
        <f t="shared" si="42"/>
        <v>2.8622008809294686</v>
      </c>
      <c r="AN185" s="1">
        <f t="shared" si="43"/>
        <v>4.4320065669789024</v>
      </c>
    </row>
    <row r="186" spans="1:40" x14ac:dyDescent="0.2">
      <c r="A186" s="2" t="s">
        <v>35</v>
      </c>
      <c r="B186" s="2" t="s">
        <v>13</v>
      </c>
      <c r="C186" s="3">
        <v>31357.7</v>
      </c>
      <c r="D186" s="3">
        <v>28148.3</v>
      </c>
      <c r="E186" s="3">
        <v>24208.847000000002</v>
      </c>
      <c r="F186" s="3">
        <v>21731.081999999999</v>
      </c>
      <c r="G186" s="3">
        <v>21.4</v>
      </c>
      <c r="H186" s="3"/>
      <c r="I186" s="3">
        <v>53.4</v>
      </c>
      <c r="J186" s="3"/>
      <c r="K186" s="3">
        <v>32.799999999999997</v>
      </c>
      <c r="L186" s="3"/>
      <c r="M186" s="3">
        <v>159.1</v>
      </c>
      <c r="N186" s="3">
        <v>43.4</v>
      </c>
      <c r="O186" s="1">
        <v>0</v>
      </c>
      <c r="P186" s="1">
        <v>1</v>
      </c>
      <c r="Q186" s="1">
        <v>0</v>
      </c>
      <c r="R186" s="1">
        <v>0</v>
      </c>
      <c r="S186" s="2" t="s">
        <v>13</v>
      </c>
      <c r="T186" s="1">
        <v>0</v>
      </c>
      <c r="U186" s="1">
        <v>0</v>
      </c>
      <c r="V186" s="1">
        <v>44.243082999999999</v>
      </c>
      <c r="W186" s="1">
        <f t="shared" si="30"/>
        <v>3.7896990428510784</v>
      </c>
      <c r="X186" s="1">
        <f t="shared" si="31"/>
        <v>10.353215129937965</v>
      </c>
      <c r="Y186" s="1">
        <f t="shared" si="32"/>
        <v>10.245242240980476</v>
      </c>
      <c r="Z186" s="1">
        <f t="shared" si="33"/>
        <v>10.094473423849632</v>
      </c>
      <c r="AA186" s="1">
        <f t="shared" si="34"/>
        <v>9.9864988649238722</v>
      </c>
      <c r="AB186" s="1">
        <f t="shared" si="35"/>
        <v>3.0633909220278057</v>
      </c>
      <c r="AC186" s="1">
        <f t="shared" si="36"/>
        <v>3.9778107459661491</v>
      </c>
      <c r="AD186" s="1">
        <f t="shared" si="37"/>
        <v>3.4904285153900978</v>
      </c>
      <c r="AE186" s="1">
        <f t="shared" si="38"/>
        <v>5.0695329353437408</v>
      </c>
      <c r="AF186" s="1">
        <f t="shared" si="39"/>
        <v>3.7704594411063592</v>
      </c>
      <c r="AG186" s="1">
        <v>1.23</v>
      </c>
      <c r="AH186" s="1">
        <v>31.5</v>
      </c>
      <c r="AI186" s="1">
        <v>17.899999999999999</v>
      </c>
      <c r="AJ186" s="1">
        <v>84.3</v>
      </c>
      <c r="AK186" s="1">
        <f t="shared" si="40"/>
        <v>0.20701416938432612</v>
      </c>
      <c r="AL186" s="1">
        <f t="shared" si="41"/>
        <v>3.4499875458315872</v>
      </c>
      <c r="AM186" s="1">
        <f t="shared" si="42"/>
        <v>2.884800712846709</v>
      </c>
      <c r="AN186" s="1">
        <f t="shared" si="43"/>
        <v>4.4343818650078095</v>
      </c>
    </row>
    <row r="187" spans="1:40" x14ac:dyDescent="0.2">
      <c r="A187" s="2" t="s">
        <v>35</v>
      </c>
      <c r="B187" s="2" t="s">
        <v>14</v>
      </c>
      <c r="C187" s="3">
        <v>31905.7</v>
      </c>
      <c r="D187" s="3">
        <v>28668.5</v>
      </c>
      <c r="E187" s="3">
        <v>24454.398000000001</v>
      </c>
      <c r="F187" s="3">
        <v>21973.263999999999</v>
      </c>
      <c r="G187" s="3">
        <v>21.5</v>
      </c>
      <c r="H187" s="3"/>
      <c r="I187" s="3">
        <v>53.4</v>
      </c>
      <c r="J187" s="3"/>
      <c r="K187" s="3">
        <v>33</v>
      </c>
      <c r="L187" s="3"/>
      <c r="M187" s="3">
        <v>161.5</v>
      </c>
      <c r="N187" s="3">
        <v>43.7</v>
      </c>
      <c r="O187" s="1">
        <v>0</v>
      </c>
      <c r="P187" s="1">
        <v>1</v>
      </c>
      <c r="Q187" s="1">
        <v>0</v>
      </c>
      <c r="R187" s="1">
        <v>0</v>
      </c>
      <c r="S187" s="2" t="s">
        <v>14</v>
      </c>
      <c r="T187" s="1">
        <v>1</v>
      </c>
      <c r="U187" s="1">
        <v>0</v>
      </c>
      <c r="V187" s="1">
        <v>44.366211</v>
      </c>
      <c r="W187" s="1">
        <f t="shared" si="30"/>
        <v>3.792478166206886</v>
      </c>
      <c r="X187" s="1">
        <f t="shared" si="31"/>
        <v>10.370539956196541</v>
      </c>
      <c r="Y187" s="1">
        <f t="shared" si="32"/>
        <v>10.26355423801097</v>
      </c>
      <c r="Z187" s="1">
        <f t="shared" si="33"/>
        <v>10.104565356027649</v>
      </c>
      <c r="AA187" s="1">
        <f t="shared" si="34"/>
        <v>9.9975817205704605</v>
      </c>
      <c r="AB187" s="1">
        <f t="shared" si="35"/>
        <v>3.068052935133617</v>
      </c>
      <c r="AC187" s="1">
        <f t="shared" si="36"/>
        <v>3.9778107459661491</v>
      </c>
      <c r="AD187" s="1">
        <f t="shared" si="37"/>
        <v>3.4965075614664802</v>
      </c>
      <c r="AE187" s="1">
        <f t="shared" si="38"/>
        <v>5.084505142662711</v>
      </c>
      <c r="AF187" s="1">
        <f t="shared" si="39"/>
        <v>3.7773481021015445</v>
      </c>
      <c r="AG187" s="1">
        <v>1.28</v>
      </c>
      <c r="AH187" s="1">
        <v>31.5</v>
      </c>
      <c r="AI187" s="1">
        <v>17.899999999999999</v>
      </c>
      <c r="AJ187" s="1">
        <v>84.2</v>
      </c>
      <c r="AK187" s="1">
        <f t="shared" si="40"/>
        <v>0.24686007793152581</v>
      </c>
      <c r="AL187" s="1">
        <f t="shared" si="41"/>
        <v>3.4499875458315872</v>
      </c>
      <c r="AM187" s="1">
        <f t="shared" si="42"/>
        <v>2.884800712846709</v>
      </c>
      <c r="AN187" s="1">
        <f t="shared" si="43"/>
        <v>4.4331949212482815</v>
      </c>
    </row>
    <row r="188" spans="1:40" x14ac:dyDescent="0.2">
      <c r="A188" s="2" t="s">
        <v>35</v>
      </c>
      <c r="B188" s="2" t="s">
        <v>15</v>
      </c>
      <c r="C188" s="3">
        <v>31879.5</v>
      </c>
      <c r="D188" s="3">
        <v>28705.5</v>
      </c>
      <c r="E188" s="3">
        <v>24196.932000000001</v>
      </c>
      <c r="F188" s="3">
        <v>21787.891</v>
      </c>
      <c r="G188" s="3">
        <v>21.4</v>
      </c>
      <c r="H188" s="3"/>
      <c r="I188" s="3">
        <v>53</v>
      </c>
      <c r="J188" s="3"/>
      <c r="K188" s="3">
        <v>32.799999999999997</v>
      </c>
      <c r="L188" s="3"/>
      <c r="M188" s="3">
        <v>162.1</v>
      </c>
      <c r="N188" s="3">
        <v>43.8</v>
      </c>
      <c r="O188" s="1">
        <v>0</v>
      </c>
      <c r="P188" s="1">
        <v>1</v>
      </c>
      <c r="Q188" s="1">
        <v>0</v>
      </c>
      <c r="R188" s="1">
        <v>0</v>
      </c>
      <c r="S188" s="2" t="s">
        <v>15</v>
      </c>
      <c r="T188" s="1">
        <v>1</v>
      </c>
      <c r="U188" s="1">
        <v>0</v>
      </c>
      <c r="V188" s="1">
        <v>45.008958999999997</v>
      </c>
      <c r="W188" s="1">
        <f t="shared" si="30"/>
        <v>3.8068615588436456</v>
      </c>
      <c r="X188" s="1">
        <f t="shared" si="31"/>
        <v>10.369718448966855</v>
      </c>
      <c r="Y188" s="1">
        <f t="shared" si="32"/>
        <v>10.264844021018229</v>
      </c>
      <c r="Z188" s="1">
        <f t="shared" si="33"/>
        <v>10.093981127248409</v>
      </c>
      <c r="AA188" s="1">
        <f t="shared" si="34"/>
        <v>9.9891096357372415</v>
      </c>
      <c r="AB188" s="1">
        <f t="shared" si="35"/>
        <v>3.0633909220278057</v>
      </c>
      <c r="AC188" s="1">
        <f t="shared" si="36"/>
        <v>3.970291913552122</v>
      </c>
      <c r="AD188" s="1">
        <f t="shared" si="37"/>
        <v>3.4904285153900978</v>
      </c>
      <c r="AE188" s="1">
        <f t="shared" si="38"/>
        <v>5.0882134287416303</v>
      </c>
      <c r="AF188" s="1">
        <f t="shared" si="39"/>
        <v>3.7796338173824005</v>
      </c>
      <c r="AG188" s="1">
        <v>1.33</v>
      </c>
      <c r="AH188" s="1">
        <v>31.6</v>
      </c>
      <c r="AI188" s="1">
        <v>18</v>
      </c>
      <c r="AJ188" s="1">
        <v>84.4</v>
      </c>
      <c r="AK188" s="1">
        <f t="shared" si="40"/>
        <v>0.28517894223366247</v>
      </c>
      <c r="AL188" s="1">
        <f t="shared" si="41"/>
        <v>3.4531571205928664</v>
      </c>
      <c r="AM188" s="1">
        <f t="shared" si="42"/>
        <v>2.8903717578961645</v>
      </c>
      <c r="AN188" s="1">
        <f t="shared" si="43"/>
        <v>4.4355674016019115</v>
      </c>
    </row>
    <row r="189" spans="1:40" x14ac:dyDescent="0.2">
      <c r="A189" s="2" t="s">
        <v>35</v>
      </c>
      <c r="B189" s="2" t="s">
        <v>16</v>
      </c>
      <c r="C189" s="3">
        <v>29903.9</v>
      </c>
      <c r="D189" s="3">
        <v>26911</v>
      </c>
      <c r="E189" s="3">
        <v>22572.370999999999</v>
      </c>
      <c r="F189" s="3">
        <v>20313.241000000002</v>
      </c>
      <c r="G189" s="3">
        <v>21.4</v>
      </c>
      <c r="H189" s="3"/>
      <c r="I189" s="3">
        <v>52.8</v>
      </c>
      <c r="J189" s="3"/>
      <c r="K189" s="3">
        <v>32.700000000000003</v>
      </c>
      <c r="L189" s="3"/>
      <c r="M189" s="3">
        <v>162.9</v>
      </c>
      <c r="N189" s="3">
        <v>43.9</v>
      </c>
      <c r="O189" s="1">
        <v>0</v>
      </c>
      <c r="P189" s="1">
        <v>1</v>
      </c>
      <c r="Q189" s="1">
        <v>0</v>
      </c>
      <c r="R189" s="1">
        <v>0</v>
      </c>
      <c r="S189" s="2" t="s">
        <v>16</v>
      </c>
      <c r="T189" s="1">
        <v>1</v>
      </c>
      <c r="U189" s="1">
        <v>0</v>
      </c>
      <c r="V189" s="1">
        <v>42.708986000000003</v>
      </c>
      <c r="W189" s="1">
        <f t="shared" si="30"/>
        <v>3.7544093430590149</v>
      </c>
      <c r="X189" s="1">
        <f t="shared" si="31"/>
        <v>10.305744185655509</v>
      </c>
      <c r="Y189" s="1">
        <f t="shared" si="32"/>
        <v>10.200290403937228</v>
      </c>
      <c r="Z189" s="1">
        <f t="shared" si="33"/>
        <v>10.024481915246708</v>
      </c>
      <c r="AA189" s="1">
        <f t="shared" si="34"/>
        <v>9.919028218406714</v>
      </c>
      <c r="AB189" s="1">
        <f t="shared" si="35"/>
        <v>3.0633909220278057</v>
      </c>
      <c r="AC189" s="1">
        <f t="shared" si="36"/>
        <v>3.9665111907122159</v>
      </c>
      <c r="AD189" s="1">
        <f t="shared" si="37"/>
        <v>3.487375077903208</v>
      </c>
      <c r="AE189" s="1">
        <f t="shared" si="38"/>
        <v>5.0931365156079993</v>
      </c>
      <c r="AF189" s="1">
        <f t="shared" si="39"/>
        <v>3.7819143200811256</v>
      </c>
      <c r="AG189" s="1">
        <v>1.31</v>
      </c>
      <c r="AH189" s="1">
        <v>31.5</v>
      </c>
      <c r="AI189" s="1">
        <v>18</v>
      </c>
      <c r="AJ189" s="1">
        <v>83.8</v>
      </c>
      <c r="AK189" s="1">
        <f t="shared" si="40"/>
        <v>0.27002713721306021</v>
      </c>
      <c r="AL189" s="1">
        <f t="shared" si="41"/>
        <v>3.4499875458315872</v>
      </c>
      <c r="AM189" s="1">
        <f t="shared" si="42"/>
        <v>2.8903717578961645</v>
      </c>
      <c r="AN189" s="1">
        <f t="shared" si="43"/>
        <v>4.4284330074880369</v>
      </c>
    </row>
    <row r="190" spans="1:40" x14ac:dyDescent="0.2">
      <c r="A190" s="2" t="s">
        <v>35</v>
      </c>
      <c r="B190" s="2" t="s">
        <v>17</v>
      </c>
      <c r="C190" s="3">
        <v>30549.8</v>
      </c>
      <c r="D190" s="3">
        <v>27507.3</v>
      </c>
      <c r="E190" s="3">
        <v>23004.351999999999</v>
      </c>
      <c r="F190" s="3">
        <v>20713.293000000001</v>
      </c>
      <c r="G190" s="3">
        <v>21.5</v>
      </c>
      <c r="H190" s="3"/>
      <c r="I190" s="3">
        <v>52.8</v>
      </c>
      <c r="J190" s="3"/>
      <c r="K190" s="3">
        <v>32.799999999999997</v>
      </c>
      <c r="L190" s="3"/>
      <c r="M190" s="3">
        <v>163.9</v>
      </c>
      <c r="N190" s="3">
        <v>44.1</v>
      </c>
      <c r="O190" s="1">
        <v>0</v>
      </c>
      <c r="P190" s="1">
        <v>1</v>
      </c>
      <c r="Q190" s="1">
        <v>0</v>
      </c>
      <c r="R190" s="1">
        <v>0</v>
      </c>
      <c r="S190" s="2" t="s">
        <v>17</v>
      </c>
      <c r="T190" s="1">
        <v>0</v>
      </c>
      <c r="U190" s="1">
        <v>0</v>
      </c>
      <c r="V190" s="1">
        <v>42.344942000000003</v>
      </c>
      <c r="W190" s="1">
        <f t="shared" si="30"/>
        <v>3.7458489806713611</v>
      </c>
      <c r="X190" s="1">
        <f t="shared" si="31"/>
        <v>10.327113417933468</v>
      </c>
      <c r="Y190" s="1">
        <f t="shared" si="32"/>
        <v>10.222206702973294</v>
      </c>
      <c r="Z190" s="1">
        <f t="shared" si="33"/>
        <v>10.043438694403239</v>
      </c>
      <c r="AA190" s="1">
        <f t="shared" si="34"/>
        <v>9.9385309470610697</v>
      </c>
      <c r="AB190" s="1">
        <f t="shared" si="35"/>
        <v>3.068052935133617</v>
      </c>
      <c r="AC190" s="1">
        <f t="shared" si="36"/>
        <v>3.9665111907122159</v>
      </c>
      <c r="AD190" s="1">
        <f t="shared" si="37"/>
        <v>3.4904285153900978</v>
      </c>
      <c r="AE190" s="1">
        <f t="shared" si="38"/>
        <v>5.099256485749784</v>
      </c>
      <c r="AF190" s="1">
        <f t="shared" si="39"/>
        <v>3.7864597824528001</v>
      </c>
      <c r="AG190" s="1">
        <v>1.37</v>
      </c>
      <c r="AH190" s="1">
        <v>31.7</v>
      </c>
      <c r="AI190" s="1">
        <v>18.2</v>
      </c>
      <c r="AJ190" s="1">
        <v>84.3</v>
      </c>
      <c r="AK190" s="1">
        <f t="shared" si="40"/>
        <v>0.3148107398400336</v>
      </c>
      <c r="AL190" s="1">
        <f t="shared" si="41"/>
        <v>3.4563166808832348</v>
      </c>
      <c r="AM190" s="1">
        <f t="shared" si="42"/>
        <v>2.9014215940827497</v>
      </c>
      <c r="AN190" s="1">
        <f t="shared" si="43"/>
        <v>4.4343818650078095</v>
      </c>
    </row>
    <row r="191" spans="1:40" x14ac:dyDescent="0.2">
      <c r="A191" s="2" t="s">
        <v>35</v>
      </c>
      <c r="B191" s="2" t="s">
        <v>18</v>
      </c>
      <c r="C191" s="3">
        <v>31307.599999999999</v>
      </c>
      <c r="D191" s="3">
        <v>28188.7</v>
      </c>
      <c r="E191" s="3">
        <v>23530.677</v>
      </c>
      <c r="F191" s="3">
        <v>21186.583999999999</v>
      </c>
      <c r="G191" s="3">
        <v>21.5</v>
      </c>
      <c r="H191" s="3"/>
      <c r="I191" s="3">
        <v>52.7</v>
      </c>
      <c r="J191" s="3"/>
      <c r="K191" s="3">
        <v>32.799999999999997</v>
      </c>
      <c r="L191" s="3"/>
      <c r="M191" s="3">
        <v>164.4</v>
      </c>
      <c r="N191" s="3">
        <v>44.4</v>
      </c>
      <c r="O191" s="1">
        <v>0</v>
      </c>
      <c r="P191" s="1">
        <v>1</v>
      </c>
      <c r="Q191" s="1">
        <v>0</v>
      </c>
      <c r="R191" s="1">
        <v>0</v>
      </c>
      <c r="S191" s="2" t="s">
        <v>18</v>
      </c>
      <c r="T191" s="1">
        <v>0</v>
      </c>
      <c r="U191" s="1">
        <v>1</v>
      </c>
      <c r="V191" s="1">
        <v>43.325471999999998</v>
      </c>
      <c r="W191" s="1">
        <f t="shared" si="30"/>
        <v>3.7687407299450961</v>
      </c>
      <c r="X191" s="1">
        <f t="shared" si="31"/>
        <v>10.351616158555901</v>
      </c>
      <c r="Y191" s="1">
        <f t="shared" si="32"/>
        <v>10.246676467400954</v>
      </c>
      <c r="Z191" s="1">
        <f t="shared" si="33"/>
        <v>10.066060253088214</v>
      </c>
      <c r="AA191" s="1">
        <f t="shared" si="34"/>
        <v>9.9611234301498826</v>
      </c>
      <c r="AB191" s="1">
        <f t="shared" si="35"/>
        <v>3.068052935133617</v>
      </c>
      <c r="AC191" s="1">
        <f t="shared" si="36"/>
        <v>3.9646154555473165</v>
      </c>
      <c r="AD191" s="1">
        <f t="shared" si="37"/>
        <v>3.4904285153900978</v>
      </c>
      <c r="AE191" s="1">
        <f t="shared" si="38"/>
        <v>5.10230248262208</v>
      </c>
      <c r="AF191" s="1">
        <f t="shared" si="39"/>
        <v>3.7932394694381792</v>
      </c>
      <c r="AG191" s="1">
        <v>1.35</v>
      </c>
      <c r="AH191" s="1">
        <v>31.6</v>
      </c>
      <c r="AI191" s="1">
        <v>18.3</v>
      </c>
      <c r="AJ191" s="1">
        <v>84.5</v>
      </c>
      <c r="AK191" s="1">
        <f t="shared" si="40"/>
        <v>0.30010459245033816</v>
      </c>
      <c r="AL191" s="1">
        <f t="shared" si="41"/>
        <v>3.4531571205928664</v>
      </c>
      <c r="AM191" s="1">
        <f t="shared" si="42"/>
        <v>2.9069010598473755</v>
      </c>
      <c r="AN191" s="1">
        <f t="shared" si="43"/>
        <v>4.4367515343631281</v>
      </c>
    </row>
    <row r="192" spans="1:40" x14ac:dyDescent="0.2">
      <c r="A192" s="2" t="s">
        <v>35</v>
      </c>
      <c r="B192" s="2" t="s">
        <v>19</v>
      </c>
      <c r="C192" s="3">
        <v>30799.1</v>
      </c>
      <c r="D192" s="3">
        <v>27836.6</v>
      </c>
      <c r="E192" s="3">
        <v>23101.612000000001</v>
      </c>
      <c r="F192" s="3">
        <v>20879.550999999999</v>
      </c>
      <c r="G192" s="3">
        <v>21.8</v>
      </c>
      <c r="H192" s="3"/>
      <c r="I192" s="3">
        <v>53.3</v>
      </c>
      <c r="J192" s="3"/>
      <c r="K192" s="3">
        <v>33.4</v>
      </c>
      <c r="L192" s="3"/>
      <c r="M192" s="3">
        <v>167.6</v>
      </c>
      <c r="N192" s="3">
        <v>44.6</v>
      </c>
      <c r="O192" s="1">
        <v>0</v>
      </c>
      <c r="P192" s="1">
        <v>1</v>
      </c>
      <c r="Q192" s="1">
        <v>0</v>
      </c>
      <c r="R192" s="1">
        <v>0</v>
      </c>
      <c r="S192" s="2" t="s">
        <v>19</v>
      </c>
      <c r="T192" s="1">
        <v>0</v>
      </c>
      <c r="U192" s="1">
        <v>1</v>
      </c>
      <c r="V192" s="1">
        <v>43.332403999999997</v>
      </c>
      <c r="W192" s="1">
        <f t="shared" si="30"/>
        <v>3.7689007154036545</v>
      </c>
      <c r="X192" s="1">
        <f t="shared" si="31"/>
        <v>10.33524074775551</v>
      </c>
      <c r="Y192" s="1">
        <f t="shared" si="32"/>
        <v>10.234106980553534</v>
      </c>
      <c r="Z192" s="1">
        <f t="shared" si="33"/>
        <v>10.04765767762491</v>
      </c>
      <c r="AA192" s="1">
        <f t="shared" si="34"/>
        <v>9.9465255379339474</v>
      </c>
      <c r="AB192" s="1">
        <f t="shared" si="35"/>
        <v>3.0819099697950434</v>
      </c>
      <c r="AC192" s="1">
        <f t="shared" si="36"/>
        <v>3.9759363311717988</v>
      </c>
      <c r="AD192" s="1">
        <f t="shared" si="37"/>
        <v>3.5085558999826545</v>
      </c>
      <c r="AE192" s="1">
        <f t="shared" si="38"/>
        <v>5.1215801880479823</v>
      </c>
      <c r="AF192" s="1">
        <f t="shared" si="39"/>
        <v>3.7977338590260183</v>
      </c>
      <c r="AG192" s="1">
        <v>1.34</v>
      </c>
      <c r="AH192" s="1">
        <v>31.7</v>
      </c>
      <c r="AI192" s="1">
        <v>18.5</v>
      </c>
      <c r="AJ192" s="1">
        <v>84.6</v>
      </c>
      <c r="AK192" s="1">
        <f t="shared" si="40"/>
        <v>0.29266961396282004</v>
      </c>
      <c r="AL192" s="1">
        <f t="shared" si="41"/>
        <v>3.4563166808832348</v>
      </c>
      <c r="AM192" s="1">
        <f t="shared" si="42"/>
        <v>2.917770732084279</v>
      </c>
      <c r="AN192" s="1">
        <f t="shared" si="43"/>
        <v>4.4379342666121779</v>
      </c>
    </row>
    <row r="193" spans="1:40" x14ac:dyDescent="0.2">
      <c r="A193" s="2" t="s">
        <v>35</v>
      </c>
      <c r="B193" s="2" t="s">
        <v>20</v>
      </c>
      <c r="C193" s="3">
        <v>30009.5</v>
      </c>
      <c r="D193" s="3">
        <v>27221.7</v>
      </c>
      <c r="E193" s="3">
        <v>22492.505000000001</v>
      </c>
      <c r="F193" s="3">
        <v>20403.041000000001</v>
      </c>
      <c r="G193" s="3">
        <v>22.1</v>
      </c>
      <c r="H193" s="3"/>
      <c r="I193" s="3">
        <v>53.9</v>
      </c>
      <c r="J193" s="3"/>
      <c r="K193" s="3">
        <v>34</v>
      </c>
      <c r="L193" s="3"/>
      <c r="M193" s="3">
        <v>170</v>
      </c>
      <c r="N193" s="3">
        <v>44.7</v>
      </c>
      <c r="O193" s="1">
        <v>0</v>
      </c>
      <c r="P193" s="1">
        <v>1</v>
      </c>
      <c r="Q193" s="1">
        <v>0</v>
      </c>
      <c r="R193" s="1">
        <v>0</v>
      </c>
      <c r="S193" s="2" t="s">
        <v>20</v>
      </c>
      <c r="T193" s="1">
        <v>0</v>
      </c>
      <c r="U193" s="1">
        <v>0</v>
      </c>
      <c r="V193" s="1">
        <v>42.030817999999996</v>
      </c>
      <c r="W193" s="1">
        <f t="shared" si="30"/>
        <v>3.7384031111164786</v>
      </c>
      <c r="X193" s="1">
        <f t="shared" si="31"/>
        <v>10.309269277182652</v>
      </c>
      <c r="Y193" s="1">
        <f t="shared" si="32"/>
        <v>10.211769728333167</v>
      </c>
      <c r="Z193" s="1">
        <f t="shared" si="33"/>
        <v>10.02093742158757</v>
      </c>
      <c r="AA193" s="1">
        <f t="shared" si="34"/>
        <v>9.9234392373501343</v>
      </c>
      <c r="AB193" s="1">
        <f t="shared" si="35"/>
        <v>3.095577608523707</v>
      </c>
      <c r="AC193" s="1">
        <f t="shared" si="36"/>
        <v>3.9871304779149512</v>
      </c>
      <c r="AD193" s="1">
        <f t="shared" si="37"/>
        <v>3.5263605246161616</v>
      </c>
      <c r="AE193" s="1">
        <f t="shared" si="38"/>
        <v>5.1357984370502621</v>
      </c>
      <c r="AF193" s="1">
        <f t="shared" si="39"/>
        <v>3.7999735016195233</v>
      </c>
      <c r="AG193" s="1">
        <v>1.3</v>
      </c>
      <c r="AH193" s="1">
        <v>31.9</v>
      </c>
      <c r="AI193" s="1">
        <v>18.7</v>
      </c>
      <c r="AJ193" s="1">
        <v>84.8</v>
      </c>
      <c r="AK193" s="1">
        <f t="shared" si="40"/>
        <v>0.26236426446749106</v>
      </c>
      <c r="AL193" s="1">
        <f t="shared" si="41"/>
        <v>3.4626060097907989</v>
      </c>
      <c r="AM193" s="1">
        <f t="shared" si="42"/>
        <v>2.9285235238605409</v>
      </c>
      <c r="AN193" s="1">
        <f t="shared" si="43"/>
        <v>4.4402955427978572</v>
      </c>
    </row>
    <row r="194" spans="1:40" x14ac:dyDescent="0.2">
      <c r="A194" s="2" t="s">
        <v>35</v>
      </c>
      <c r="B194" s="2" t="s">
        <v>21</v>
      </c>
      <c r="C194" s="3">
        <v>29767.7</v>
      </c>
      <c r="D194" s="3">
        <v>27032.400000000001</v>
      </c>
      <c r="E194" s="3">
        <v>22334.69</v>
      </c>
      <c r="F194" s="3">
        <v>20282.38</v>
      </c>
      <c r="G194" s="3">
        <v>22.2</v>
      </c>
      <c r="H194" s="3"/>
      <c r="I194" s="3">
        <v>54.2</v>
      </c>
      <c r="J194" s="3"/>
      <c r="K194" s="3">
        <v>34.299999999999997</v>
      </c>
      <c r="L194" s="3"/>
      <c r="M194" s="3">
        <v>172.5</v>
      </c>
      <c r="N194" s="3">
        <v>44.9</v>
      </c>
      <c r="O194" s="1">
        <v>0</v>
      </c>
      <c r="P194" s="1">
        <v>1</v>
      </c>
      <c r="Q194" s="1">
        <v>0</v>
      </c>
      <c r="R194" s="1">
        <v>0</v>
      </c>
      <c r="S194" s="2" t="s">
        <v>21</v>
      </c>
      <c r="T194" s="1">
        <v>0</v>
      </c>
      <c r="U194" s="1">
        <v>0</v>
      </c>
      <c r="V194" s="1">
        <v>41.175285000000002</v>
      </c>
      <c r="W194" s="1">
        <f t="shared" si="30"/>
        <v>3.7178381977155235</v>
      </c>
      <c r="X194" s="1">
        <f t="shared" si="31"/>
        <v>10.301179192039637</v>
      </c>
      <c r="Y194" s="1">
        <f t="shared" si="32"/>
        <v>10.204791425561949</v>
      </c>
      <c r="Z194" s="1">
        <f t="shared" si="33"/>
        <v>10.01389635412867</v>
      </c>
      <c r="AA194" s="1">
        <f t="shared" si="34"/>
        <v>9.9175078078212984</v>
      </c>
      <c r="AB194" s="1">
        <f t="shared" si="35"/>
        <v>3.1000922888782338</v>
      </c>
      <c r="AC194" s="1">
        <f t="shared" si="36"/>
        <v>3.9926809084456005</v>
      </c>
      <c r="AD194" s="1">
        <f t="shared" si="37"/>
        <v>3.535145354171894</v>
      </c>
      <c r="AE194" s="1">
        <f t="shared" si="38"/>
        <v>5.1503972364714148</v>
      </c>
      <c r="AF194" s="1">
        <f t="shared" si="39"/>
        <v>3.8044377947482086</v>
      </c>
      <c r="AG194" s="1">
        <v>1.29</v>
      </c>
      <c r="AH194" s="1">
        <v>31.9</v>
      </c>
      <c r="AI194" s="1">
        <v>18.899999999999999</v>
      </c>
      <c r="AJ194" s="1">
        <v>85.1</v>
      </c>
      <c r="AK194" s="1">
        <f t="shared" si="40"/>
        <v>0.25464221837358075</v>
      </c>
      <c r="AL194" s="1">
        <f t="shared" si="41"/>
        <v>3.4626060097907989</v>
      </c>
      <c r="AM194" s="1">
        <f t="shared" si="42"/>
        <v>2.9391619220655967</v>
      </c>
      <c r="AN194" s="1">
        <f t="shared" si="43"/>
        <v>4.4438270355793286</v>
      </c>
    </row>
    <row r="195" spans="1:40" x14ac:dyDescent="0.2">
      <c r="A195" s="2" t="s">
        <v>35</v>
      </c>
      <c r="B195" s="2" t="s">
        <v>22</v>
      </c>
      <c r="C195" s="3">
        <v>29834.400000000001</v>
      </c>
      <c r="D195" s="3">
        <v>27072.1</v>
      </c>
      <c r="E195" s="3">
        <v>22448.766</v>
      </c>
      <c r="F195" s="3">
        <v>20370.277999999998</v>
      </c>
      <c r="G195" s="3">
        <v>22.6</v>
      </c>
      <c r="H195" s="3"/>
      <c r="I195" s="3">
        <v>54.9</v>
      </c>
      <c r="J195" s="3"/>
      <c r="K195" s="3">
        <v>35</v>
      </c>
      <c r="L195" s="3"/>
      <c r="M195" s="3">
        <v>176.2</v>
      </c>
      <c r="N195" s="3">
        <v>45.2</v>
      </c>
      <c r="O195" s="1">
        <v>0</v>
      </c>
      <c r="P195" s="1">
        <v>1</v>
      </c>
      <c r="Q195" s="1">
        <v>0</v>
      </c>
      <c r="R195" s="1">
        <v>0</v>
      </c>
      <c r="S195" s="2" t="s">
        <v>22</v>
      </c>
      <c r="T195" s="1">
        <v>0</v>
      </c>
      <c r="U195" s="1">
        <v>0</v>
      </c>
      <c r="V195" s="1">
        <v>41.441439000000003</v>
      </c>
      <c r="W195" s="1">
        <f t="shared" ref="W195:W258" si="44">LN(V195)</f>
        <v>3.724281322251807</v>
      </c>
      <c r="X195" s="1">
        <f t="shared" ref="X195:X258" si="45">LN(C195)</f>
        <v>10.303417369145615</v>
      </c>
      <c r="Y195" s="1">
        <f t="shared" ref="Y195:Y258" si="46">LN(D195)</f>
        <v>10.206258956252555</v>
      </c>
      <c r="Z195" s="1">
        <f t="shared" ref="Z195:Z258" si="47">LN(E195)</f>
        <v>10.018990925067254</v>
      </c>
      <c r="AA195" s="1">
        <f t="shared" ref="AA195:AA258" si="48">LN(F195)</f>
        <v>9.9218321566485894</v>
      </c>
      <c r="AB195" s="1">
        <f t="shared" ref="AB195:AB258" si="49">LN(G195)</f>
        <v>3.1179499062782403</v>
      </c>
      <c r="AC195" s="1">
        <f t="shared" ref="AC195:AC258" si="50">LN(I195)</f>
        <v>4.0055133485154846</v>
      </c>
      <c r="AD195" s="1">
        <f t="shared" ref="AD195:AD258" si="51">LN(K195)</f>
        <v>3.5553480614894135</v>
      </c>
      <c r="AE195" s="1">
        <f t="shared" ref="AE195:AE258" si="52">LN(M195)</f>
        <v>5.1716197135020794</v>
      </c>
      <c r="AF195" s="1">
        <f t="shared" ref="AF195:AF258" si="53">LN(N195)</f>
        <v>3.8110970868381857</v>
      </c>
      <c r="AG195" s="1">
        <v>1.28</v>
      </c>
      <c r="AH195" s="1">
        <v>32</v>
      </c>
      <c r="AI195" s="1">
        <v>18.899999999999999</v>
      </c>
      <c r="AJ195" s="1">
        <v>84.6</v>
      </c>
      <c r="AK195" s="1">
        <f t="shared" ref="AK195:AK258" si="54">LN(AG195)</f>
        <v>0.24686007793152581</v>
      </c>
      <c r="AL195" s="1">
        <f t="shared" ref="AL195:AL258" si="55">LN(AH195)</f>
        <v>3.4657359027997265</v>
      </c>
      <c r="AM195" s="1">
        <f t="shared" ref="AM195:AM258" si="56">LN(AI195)</f>
        <v>2.9391619220655967</v>
      </c>
      <c r="AN195" s="1">
        <f t="shared" ref="AN195:AN258" si="57">LN(AJ195)</f>
        <v>4.4379342666121779</v>
      </c>
    </row>
    <row r="196" spans="1:40" x14ac:dyDescent="0.2">
      <c r="A196" s="2" t="s">
        <v>35</v>
      </c>
      <c r="B196" s="2" t="s">
        <v>23</v>
      </c>
      <c r="C196" s="3">
        <v>29884.3</v>
      </c>
      <c r="D196" s="3">
        <v>27050.1</v>
      </c>
      <c r="E196" s="3">
        <v>22564.438999999998</v>
      </c>
      <c r="F196" s="3">
        <v>20424.386999999999</v>
      </c>
      <c r="G196" s="3">
        <v>23</v>
      </c>
      <c r="H196" s="4">
        <f>(G196-G182)/G182</f>
        <v>0.12195121951219512</v>
      </c>
      <c r="I196" s="3">
        <v>55.5</v>
      </c>
      <c r="J196" s="4">
        <f>(I196-I182)/I182</f>
        <v>5.916030534351148E-2</v>
      </c>
      <c r="K196" s="3">
        <v>35.700000000000003</v>
      </c>
      <c r="L196" s="4">
        <f>(K196-K182)/K182</f>
        <v>0.14423076923076936</v>
      </c>
      <c r="M196" s="3">
        <v>180.1</v>
      </c>
      <c r="N196" s="3">
        <v>45.4</v>
      </c>
      <c r="O196" s="1">
        <v>0</v>
      </c>
      <c r="P196" s="1">
        <v>1</v>
      </c>
      <c r="Q196" s="1">
        <v>0</v>
      </c>
      <c r="R196" s="1">
        <v>0</v>
      </c>
      <c r="S196" s="2" t="s">
        <v>23</v>
      </c>
      <c r="T196" s="1">
        <v>0</v>
      </c>
      <c r="U196" s="1">
        <v>0</v>
      </c>
      <c r="V196" s="1">
        <v>42.109381999999997</v>
      </c>
      <c r="W196" s="1">
        <f t="shared" si="44"/>
        <v>3.7402705662171778</v>
      </c>
      <c r="X196" s="1">
        <f t="shared" si="45"/>
        <v>10.305088537862062</v>
      </c>
      <c r="Y196" s="1">
        <f t="shared" si="46"/>
        <v>10.205445981125465</v>
      </c>
      <c r="Z196" s="1">
        <f t="shared" si="47"/>
        <v>10.024130450440859</v>
      </c>
      <c r="AA196" s="1">
        <f t="shared" si="48"/>
        <v>9.9244849070379253</v>
      </c>
      <c r="AB196" s="1">
        <f t="shared" si="49"/>
        <v>3.1354942159291497</v>
      </c>
      <c r="AC196" s="1">
        <f t="shared" si="50"/>
        <v>4.0163830207523885</v>
      </c>
      <c r="AD196" s="1">
        <f t="shared" si="51"/>
        <v>3.5751506887855933</v>
      </c>
      <c r="AE196" s="1">
        <f t="shared" si="52"/>
        <v>5.1935122521819101</v>
      </c>
      <c r="AF196" s="1">
        <f t="shared" si="53"/>
        <v>3.8155121050473024</v>
      </c>
      <c r="AG196" s="1">
        <v>1.28</v>
      </c>
      <c r="AH196" s="1">
        <v>32.200000000000003</v>
      </c>
      <c r="AI196" s="1">
        <v>19.2</v>
      </c>
      <c r="AJ196" s="1">
        <v>85.2</v>
      </c>
      <c r="AK196" s="1">
        <f t="shared" si="54"/>
        <v>0.24686007793152581</v>
      </c>
      <c r="AL196" s="1">
        <f t="shared" si="55"/>
        <v>3.4719664525503626</v>
      </c>
      <c r="AM196" s="1">
        <f t="shared" si="56"/>
        <v>2.954910279033736</v>
      </c>
      <c r="AN196" s="1">
        <f t="shared" si="57"/>
        <v>4.4450014338352704</v>
      </c>
    </row>
    <row r="197" spans="1:40" x14ac:dyDescent="0.2">
      <c r="A197" s="2" t="s">
        <v>36</v>
      </c>
      <c r="B197" s="2" t="s">
        <v>9</v>
      </c>
      <c r="C197" s="3">
        <v>7013</v>
      </c>
      <c r="D197" s="3">
        <v>6342.9</v>
      </c>
      <c r="E197" s="3">
        <v>21901.853999999999</v>
      </c>
      <c r="F197" s="3">
        <v>19809.116000000002</v>
      </c>
      <c r="G197" s="3">
        <v>21.2</v>
      </c>
      <c r="H197" s="3"/>
      <c r="I197" s="3">
        <v>54.9</v>
      </c>
      <c r="J197" s="3"/>
      <c r="K197" s="3">
        <v>32.799999999999997</v>
      </c>
      <c r="L197" s="3"/>
      <c r="M197" s="3">
        <v>148.19999999999999</v>
      </c>
      <c r="N197" s="3">
        <v>42.5</v>
      </c>
      <c r="O197" s="1">
        <v>0</v>
      </c>
      <c r="P197" s="1">
        <v>1</v>
      </c>
      <c r="Q197" s="1">
        <v>0</v>
      </c>
      <c r="R197" s="1">
        <v>0</v>
      </c>
      <c r="S197" s="2" t="s">
        <v>9</v>
      </c>
      <c r="T197" s="1">
        <v>0</v>
      </c>
      <c r="U197" s="1">
        <v>0</v>
      </c>
      <c r="V197" s="1">
        <v>40.726018000000003</v>
      </c>
      <c r="W197" s="1">
        <f t="shared" si="44"/>
        <v>3.7068671511063229</v>
      </c>
      <c r="X197" s="1">
        <f t="shared" si="45"/>
        <v>8.8555208485369103</v>
      </c>
      <c r="Y197" s="1">
        <f t="shared" si="46"/>
        <v>8.7550913560989319</v>
      </c>
      <c r="Z197" s="1">
        <f t="shared" si="47"/>
        <v>9.9943265697555912</v>
      </c>
      <c r="AA197" s="1">
        <f t="shared" si="48"/>
        <v>9.8938975147696109</v>
      </c>
      <c r="AB197" s="1">
        <f t="shared" si="49"/>
        <v>3.0540011816779669</v>
      </c>
      <c r="AC197" s="1">
        <f t="shared" si="50"/>
        <v>4.0055133485154846</v>
      </c>
      <c r="AD197" s="1">
        <f t="shared" si="51"/>
        <v>3.4904285153900978</v>
      </c>
      <c r="AE197" s="1">
        <f t="shared" si="52"/>
        <v>4.9985627128619861</v>
      </c>
      <c r="AF197" s="1">
        <f t="shared" si="53"/>
        <v>3.7495040759303713</v>
      </c>
      <c r="AG197" s="1">
        <v>1.1499999999999999</v>
      </c>
      <c r="AH197" s="1">
        <v>30.9</v>
      </c>
      <c r="AI197" s="1">
        <v>17.399999999999999</v>
      </c>
      <c r="AJ197" s="1">
        <v>83.4</v>
      </c>
      <c r="AK197" s="1">
        <f t="shared" si="54"/>
        <v>0.13976194237515863</v>
      </c>
      <c r="AL197" s="1">
        <f t="shared" si="55"/>
        <v>3.4307561839036995</v>
      </c>
      <c r="AM197" s="1">
        <f t="shared" si="56"/>
        <v>2.8564702062204832</v>
      </c>
      <c r="AN197" s="1">
        <f t="shared" si="57"/>
        <v>4.423648309364701</v>
      </c>
    </row>
    <row r="198" spans="1:40" x14ac:dyDescent="0.2">
      <c r="A198" s="2" t="s">
        <v>36</v>
      </c>
      <c r="B198" s="2" t="s">
        <v>10</v>
      </c>
      <c r="C198" s="3">
        <v>6926.5</v>
      </c>
      <c r="D198" s="3">
        <v>6259.9</v>
      </c>
      <c r="E198" s="3">
        <v>21625.170999999998</v>
      </c>
      <c r="F198" s="3">
        <v>19543.724999999999</v>
      </c>
      <c r="G198" s="3">
        <v>21.4</v>
      </c>
      <c r="H198" s="3"/>
      <c r="I198" s="3">
        <v>54.9</v>
      </c>
      <c r="J198" s="3"/>
      <c r="K198" s="3">
        <v>33.1</v>
      </c>
      <c r="L198" s="3"/>
      <c r="M198" s="3">
        <v>152.4</v>
      </c>
      <c r="N198" s="3">
        <v>42.8</v>
      </c>
      <c r="O198" s="1">
        <v>0</v>
      </c>
      <c r="P198" s="1">
        <v>1</v>
      </c>
      <c r="Q198" s="1">
        <v>0</v>
      </c>
      <c r="R198" s="1">
        <v>0</v>
      </c>
      <c r="S198" s="2" t="s">
        <v>10</v>
      </c>
      <c r="T198" s="1">
        <v>0</v>
      </c>
      <c r="U198" s="1">
        <v>0</v>
      </c>
      <c r="V198" s="1">
        <v>39.384773000000003</v>
      </c>
      <c r="W198" s="1">
        <f t="shared" si="44"/>
        <v>3.6733792695230885</v>
      </c>
      <c r="X198" s="1">
        <f t="shared" si="45"/>
        <v>8.8431099140979335</v>
      </c>
      <c r="Y198" s="1">
        <f t="shared" si="46"/>
        <v>8.7419194895256567</v>
      </c>
      <c r="Z198" s="1">
        <f t="shared" si="47"/>
        <v>9.9816132392832664</v>
      </c>
      <c r="AA198" s="1">
        <f t="shared" si="48"/>
        <v>9.8804095420240099</v>
      </c>
      <c r="AB198" s="1">
        <f t="shared" si="49"/>
        <v>3.0633909220278057</v>
      </c>
      <c r="AC198" s="1">
        <f t="shared" si="50"/>
        <v>4.0055133485154846</v>
      </c>
      <c r="AD198" s="1">
        <f t="shared" si="51"/>
        <v>3.4995332823830174</v>
      </c>
      <c r="AE198" s="1">
        <f t="shared" si="52"/>
        <v>5.0265086432525461</v>
      </c>
      <c r="AF198" s="1">
        <f t="shared" si="53"/>
        <v>3.7565381025877511</v>
      </c>
      <c r="AG198" s="1">
        <v>1.1599999999999999</v>
      </c>
      <c r="AH198" s="1">
        <v>31.3</v>
      </c>
      <c r="AI198" s="1">
        <v>17.399999999999999</v>
      </c>
      <c r="AJ198" s="1">
        <v>83.2</v>
      </c>
      <c r="AK198" s="1">
        <f t="shared" si="54"/>
        <v>0.14842000511827322</v>
      </c>
      <c r="AL198" s="1">
        <f t="shared" si="55"/>
        <v>3.4436180975461075</v>
      </c>
      <c r="AM198" s="1">
        <f t="shared" si="56"/>
        <v>2.8564702062204832</v>
      </c>
      <c r="AN198" s="1">
        <f t="shared" si="57"/>
        <v>4.4212473478271628</v>
      </c>
    </row>
    <row r="199" spans="1:40" x14ac:dyDescent="0.2">
      <c r="A199" s="2" t="s">
        <v>36</v>
      </c>
      <c r="B199" s="2" t="s">
        <v>11</v>
      </c>
      <c r="C199" s="3">
        <v>7039.5</v>
      </c>
      <c r="D199" s="3">
        <v>6364.3</v>
      </c>
      <c r="E199" s="3">
        <v>21998.545999999998</v>
      </c>
      <c r="F199" s="3">
        <v>19888.349999999999</v>
      </c>
      <c r="G199" s="3">
        <v>21.5</v>
      </c>
      <c r="H199" s="3"/>
      <c r="I199" s="3">
        <v>54.5</v>
      </c>
      <c r="J199" s="3"/>
      <c r="K199" s="3">
        <v>33.200000000000003</v>
      </c>
      <c r="L199" s="3"/>
      <c r="M199" s="3">
        <v>155.9</v>
      </c>
      <c r="N199" s="3">
        <v>43</v>
      </c>
      <c r="O199" s="1">
        <v>0</v>
      </c>
      <c r="P199" s="1">
        <v>1</v>
      </c>
      <c r="Q199" s="1">
        <v>0</v>
      </c>
      <c r="R199" s="1">
        <v>0</v>
      </c>
      <c r="S199" s="2" t="s">
        <v>11</v>
      </c>
      <c r="T199" s="1">
        <v>0</v>
      </c>
      <c r="U199" s="1">
        <v>0</v>
      </c>
      <c r="V199" s="1">
        <v>39.744093999999997</v>
      </c>
      <c r="W199" s="1">
        <f t="shared" si="44"/>
        <v>3.6824612514450927</v>
      </c>
      <c r="X199" s="1">
        <f t="shared" si="45"/>
        <v>8.8592924239025823</v>
      </c>
      <c r="Y199" s="1">
        <f t="shared" si="46"/>
        <v>8.7584595285100342</v>
      </c>
      <c r="Z199" s="1">
        <f t="shared" si="47"/>
        <v>9.9987316392472607</v>
      </c>
      <c r="AA199" s="1">
        <f t="shared" si="48"/>
        <v>9.8978894121475296</v>
      </c>
      <c r="AB199" s="1">
        <f t="shared" si="49"/>
        <v>3.068052935133617</v>
      </c>
      <c r="AC199" s="1">
        <f t="shared" si="50"/>
        <v>3.9982007016691985</v>
      </c>
      <c r="AD199" s="1">
        <f t="shared" si="51"/>
        <v>3.5025498759224432</v>
      </c>
      <c r="AE199" s="1">
        <f t="shared" si="52"/>
        <v>5.0492147760637307</v>
      </c>
      <c r="AF199" s="1">
        <f t="shared" si="53"/>
        <v>3.7612001156935624</v>
      </c>
      <c r="AG199" s="1">
        <v>1.1399999999999999</v>
      </c>
      <c r="AH199" s="1">
        <v>31.2</v>
      </c>
      <c r="AI199" s="1">
        <v>17.600000000000001</v>
      </c>
      <c r="AJ199" s="1">
        <v>83.6</v>
      </c>
      <c r="AK199" s="1">
        <f t="shared" si="54"/>
        <v>0.131028262406404</v>
      </c>
      <c r="AL199" s="1">
        <f t="shared" si="55"/>
        <v>3.4404180948154366</v>
      </c>
      <c r="AM199" s="1">
        <f t="shared" si="56"/>
        <v>2.8678989020441064</v>
      </c>
      <c r="AN199" s="1">
        <f t="shared" si="57"/>
        <v>4.4260435200906558</v>
      </c>
    </row>
    <row r="200" spans="1:40" x14ac:dyDescent="0.2">
      <c r="A200" s="2" t="s">
        <v>36</v>
      </c>
      <c r="B200" s="2" t="s">
        <v>12</v>
      </c>
      <c r="C200" s="3">
        <v>6995.8</v>
      </c>
      <c r="D200" s="3">
        <v>6319.3</v>
      </c>
      <c r="E200" s="3">
        <v>21923.578000000001</v>
      </c>
      <c r="F200" s="3">
        <v>19803.420999999998</v>
      </c>
      <c r="G200" s="3">
        <v>21.8</v>
      </c>
      <c r="H200" s="3"/>
      <c r="I200" s="3">
        <v>54.7</v>
      </c>
      <c r="J200" s="3"/>
      <c r="K200" s="3">
        <v>33.700000000000003</v>
      </c>
      <c r="L200" s="3"/>
      <c r="M200" s="3">
        <v>160.69999999999999</v>
      </c>
      <c r="N200" s="3">
        <v>43.3</v>
      </c>
      <c r="O200" s="1">
        <v>0</v>
      </c>
      <c r="P200" s="1">
        <v>1</v>
      </c>
      <c r="Q200" s="1">
        <v>0</v>
      </c>
      <c r="R200" s="1">
        <v>0</v>
      </c>
      <c r="S200" s="2" t="s">
        <v>12</v>
      </c>
      <c r="T200" s="1">
        <v>0</v>
      </c>
      <c r="U200" s="1">
        <v>0</v>
      </c>
      <c r="V200" s="1">
        <v>38.735792000000004</v>
      </c>
      <c r="W200" s="1">
        <f t="shared" si="44"/>
        <v>3.6567640304993363</v>
      </c>
      <c r="X200" s="1">
        <f t="shared" si="45"/>
        <v>8.8530652479654179</v>
      </c>
      <c r="Y200" s="1">
        <f t="shared" si="46"/>
        <v>8.7513637215129467</v>
      </c>
      <c r="Z200" s="1">
        <f t="shared" si="47"/>
        <v>9.995317957668405</v>
      </c>
      <c r="AA200" s="1">
        <f t="shared" si="48"/>
        <v>9.893609979536043</v>
      </c>
      <c r="AB200" s="1">
        <f t="shared" si="49"/>
        <v>3.0819099697950434</v>
      </c>
      <c r="AC200" s="1">
        <f t="shared" si="50"/>
        <v>4.0018637094279352</v>
      </c>
      <c r="AD200" s="1">
        <f t="shared" si="51"/>
        <v>3.5174978373583161</v>
      </c>
      <c r="AE200" s="1">
        <f t="shared" si="52"/>
        <v>5.0795392727434665</v>
      </c>
      <c r="AF200" s="1">
        <f t="shared" si="53"/>
        <v>3.7681526350084442</v>
      </c>
      <c r="AG200" s="1">
        <v>1.1499999999999999</v>
      </c>
      <c r="AH200" s="1">
        <v>31.5</v>
      </c>
      <c r="AI200" s="1">
        <v>17.2</v>
      </c>
      <c r="AJ200" s="1">
        <v>83.7</v>
      </c>
      <c r="AK200" s="1">
        <f t="shared" si="54"/>
        <v>0.13976194237515863</v>
      </c>
      <c r="AL200" s="1">
        <f t="shared" si="55"/>
        <v>3.4499875458315872</v>
      </c>
      <c r="AM200" s="1">
        <f t="shared" si="56"/>
        <v>2.8449093838194073</v>
      </c>
      <c r="AN200" s="1">
        <f t="shared" si="57"/>
        <v>4.4272389774954295</v>
      </c>
    </row>
    <row r="201" spans="1:40" x14ac:dyDescent="0.2">
      <c r="A201" s="2" t="s">
        <v>36</v>
      </c>
      <c r="B201" s="2" t="s">
        <v>13</v>
      </c>
      <c r="C201" s="3">
        <v>7187.5</v>
      </c>
      <c r="D201" s="3">
        <v>6489.2</v>
      </c>
      <c r="E201" s="3">
        <v>22602.258999999998</v>
      </c>
      <c r="F201" s="3">
        <v>20406.252</v>
      </c>
      <c r="G201" s="3">
        <v>22.1</v>
      </c>
      <c r="H201" s="3"/>
      <c r="I201" s="3">
        <v>54.9</v>
      </c>
      <c r="J201" s="3"/>
      <c r="K201" s="3">
        <v>34.200000000000003</v>
      </c>
      <c r="L201" s="3"/>
      <c r="M201" s="3">
        <v>164.9</v>
      </c>
      <c r="N201" s="3">
        <v>43.5</v>
      </c>
      <c r="O201" s="1">
        <v>0</v>
      </c>
      <c r="P201" s="1">
        <v>1</v>
      </c>
      <c r="Q201" s="1">
        <v>0</v>
      </c>
      <c r="R201" s="1">
        <v>0</v>
      </c>
      <c r="S201" s="2" t="s">
        <v>13</v>
      </c>
      <c r="T201" s="1">
        <v>0</v>
      </c>
      <c r="U201" s="1">
        <v>0</v>
      </c>
      <c r="V201" s="1">
        <v>39.602713000000001</v>
      </c>
      <c r="W201" s="1">
        <f t="shared" si="44"/>
        <v>3.6788976260147352</v>
      </c>
      <c r="X201" s="1">
        <f t="shared" si="45"/>
        <v>8.8800986851056063</v>
      </c>
      <c r="Y201" s="1">
        <f t="shared" si="46"/>
        <v>8.7778945355362445</v>
      </c>
      <c r="Z201" s="1">
        <f t="shared" si="47"/>
        <v>10.025805136017347</v>
      </c>
      <c r="AA201" s="1">
        <f t="shared" si="48"/>
        <v>9.9235966034680256</v>
      </c>
      <c r="AB201" s="1">
        <f t="shared" si="49"/>
        <v>3.095577608523707</v>
      </c>
      <c r="AC201" s="1">
        <f t="shared" si="50"/>
        <v>4.0055133485154846</v>
      </c>
      <c r="AD201" s="1">
        <f t="shared" si="51"/>
        <v>3.5322256440685598</v>
      </c>
      <c r="AE201" s="1">
        <f t="shared" si="52"/>
        <v>5.1053392295655531</v>
      </c>
      <c r="AF201" s="1">
        <f t="shared" si="53"/>
        <v>3.7727609380946383</v>
      </c>
      <c r="AG201" s="1">
        <v>1.1399999999999999</v>
      </c>
      <c r="AH201" s="1">
        <v>31.6</v>
      </c>
      <c r="AI201" s="1">
        <v>17.5</v>
      </c>
      <c r="AJ201" s="1">
        <v>83.6</v>
      </c>
      <c r="AK201" s="1">
        <f t="shared" si="54"/>
        <v>0.131028262406404</v>
      </c>
      <c r="AL201" s="1">
        <f t="shared" si="55"/>
        <v>3.4531571205928664</v>
      </c>
      <c r="AM201" s="1">
        <f t="shared" si="56"/>
        <v>2.8622008809294686</v>
      </c>
      <c r="AN201" s="1">
        <f t="shared" si="57"/>
        <v>4.4260435200906558</v>
      </c>
    </row>
    <row r="202" spans="1:40" x14ac:dyDescent="0.2">
      <c r="A202" s="2" t="s">
        <v>36</v>
      </c>
      <c r="B202" s="2" t="s">
        <v>14</v>
      </c>
      <c r="C202" s="3">
        <v>7260.1</v>
      </c>
      <c r="D202" s="3">
        <v>6561.3</v>
      </c>
      <c r="E202" s="3">
        <v>22852.171999999999</v>
      </c>
      <c r="F202" s="3">
        <v>20652.562000000002</v>
      </c>
      <c r="G202" s="3">
        <v>22.1</v>
      </c>
      <c r="H202" s="3"/>
      <c r="I202" s="3">
        <v>54.5</v>
      </c>
      <c r="J202" s="3"/>
      <c r="K202" s="3">
        <v>34.1</v>
      </c>
      <c r="L202" s="3"/>
      <c r="M202" s="3">
        <v>167.8</v>
      </c>
      <c r="N202" s="3">
        <v>43.8</v>
      </c>
      <c r="O202" s="1">
        <v>0</v>
      </c>
      <c r="P202" s="1">
        <v>1</v>
      </c>
      <c r="Q202" s="1">
        <v>0</v>
      </c>
      <c r="R202" s="1">
        <v>0</v>
      </c>
      <c r="S202" s="2" t="s">
        <v>14</v>
      </c>
      <c r="T202" s="1">
        <v>1</v>
      </c>
      <c r="U202" s="1">
        <v>0</v>
      </c>
      <c r="V202" s="1">
        <v>40.565206000000003</v>
      </c>
      <c r="W202" s="1">
        <f t="shared" si="44"/>
        <v>3.7029107041035783</v>
      </c>
      <c r="X202" s="1">
        <f t="shared" si="45"/>
        <v>8.8901488818286634</v>
      </c>
      <c r="Y202" s="1">
        <f t="shared" si="46"/>
        <v>8.788944033036616</v>
      </c>
      <c r="Z202" s="1">
        <f t="shared" si="47"/>
        <v>10.036801446509534</v>
      </c>
      <c r="AA202" s="1">
        <f t="shared" si="48"/>
        <v>9.9355946584900163</v>
      </c>
      <c r="AB202" s="1">
        <f t="shared" si="49"/>
        <v>3.095577608523707</v>
      </c>
      <c r="AC202" s="1">
        <f t="shared" si="50"/>
        <v>3.9982007016691985</v>
      </c>
      <c r="AD202" s="1">
        <f t="shared" si="51"/>
        <v>3.529297384289471</v>
      </c>
      <c r="AE202" s="1">
        <f t="shared" si="52"/>
        <v>5.1227727940331063</v>
      </c>
      <c r="AF202" s="1">
        <f t="shared" si="53"/>
        <v>3.7796338173824005</v>
      </c>
      <c r="AG202" s="1">
        <v>1.18</v>
      </c>
      <c r="AH202" s="1">
        <v>31.5</v>
      </c>
      <c r="AI202" s="1">
        <v>18.100000000000001</v>
      </c>
      <c r="AJ202" s="1">
        <v>84.3</v>
      </c>
      <c r="AK202" s="1">
        <f t="shared" si="54"/>
        <v>0.16551443847757333</v>
      </c>
      <c r="AL202" s="1">
        <f t="shared" si="55"/>
        <v>3.4499875458315872</v>
      </c>
      <c r="AM202" s="1">
        <f t="shared" si="56"/>
        <v>2.8959119382717802</v>
      </c>
      <c r="AN202" s="1">
        <f t="shared" si="57"/>
        <v>4.4343818650078095</v>
      </c>
    </row>
    <row r="203" spans="1:40" x14ac:dyDescent="0.2">
      <c r="A203" s="2" t="s">
        <v>36</v>
      </c>
      <c r="B203" s="2" t="s">
        <v>15</v>
      </c>
      <c r="C203" s="3">
        <v>6884.7</v>
      </c>
      <c r="D203" s="3">
        <v>6235.8</v>
      </c>
      <c r="E203" s="3">
        <v>21677.253000000001</v>
      </c>
      <c r="F203" s="3">
        <v>19634.166000000001</v>
      </c>
      <c r="G203" s="3">
        <v>22</v>
      </c>
      <c r="H203" s="3"/>
      <c r="I203" s="3">
        <v>53.7</v>
      </c>
      <c r="J203" s="3"/>
      <c r="K203" s="3">
        <v>33.799999999999997</v>
      </c>
      <c r="L203" s="3"/>
      <c r="M203" s="3">
        <v>169.7</v>
      </c>
      <c r="N203" s="3">
        <v>44</v>
      </c>
      <c r="O203" s="1">
        <v>0</v>
      </c>
      <c r="P203" s="1">
        <v>1</v>
      </c>
      <c r="Q203" s="1">
        <v>0</v>
      </c>
      <c r="R203" s="1">
        <v>0</v>
      </c>
      <c r="S203" s="2" t="s">
        <v>15</v>
      </c>
      <c r="T203" s="1">
        <v>1</v>
      </c>
      <c r="U203" s="1">
        <v>0</v>
      </c>
      <c r="V203" s="1">
        <v>41.001314000000001</v>
      </c>
      <c r="W203" s="1">
        <f t="shared" si="44"/>
        <v>3.7136041149712447</v>
      </c>
      <c r="X203" s="1">
        <f t="shared" si="45"/>
        <v>8.8370568372286762</v>
      </c>
      <c r="Y203" s="1">
        <f t="shared" si="46"/>
        <v>8.7380621578224318</v>
      </c>
      <c r="Z203" s="1">
        <f t="shared" si="47"/>
        <v>9.9840187408835508</v>
      </c>
      <c r="AA203" s="1">
        <f t="shared" si="48"/>
        <v>9.8850264909381274</v>
      </c>
      <c r="AB203" s="1">
        <f t="shared" si="49"/>
        <v>3.0910424533583161</v>
      </c>
      <c r="AC203" s="1">
        <f t="shared" si="50"/>
        <v>3.983413001514819</v>
      </c>
      <c r="AD203" s="1">
        <f t="shared" si="51"/>
        <v>3.520460802488973</v>
      </c>
      <c r="AE203" s="1">
        <f t="shared" si="52"/>
        <v>5.1340321722401807</v>
      </c>
      <c r="AF203" s="1">
        <f t="shared" si="53"/>
        <v>3.784189633918261</v>
      </c>
      <c r="AG203" s="1">
        <v>1.19</v>
      </c>
      <c r="AH203" s="1">
        <v>31.7</v>
      </c>
      <c r="AI203" s="1">
        <v>17.8</v>
      </c>
      <c r="AJ203" s="1">
        <v>84.2</v>
      </c>
      <c r="AK203" s="1">
        <f t="shared" si="54"/>
        <v>0.17395330712343798</v>
      </c>
      <c r="AL203" s="1">
        <f t="shared" si="55"/>
        <v>3.4563166808832348</v>
      </c>
      <c r="AM203" s="1">
        <f t="shared" si="56"/>
        <v>2.8791984572980396</v>
      </c>
      <c r="AN203" s="1">
        <f t="shared" si="57"/>
        <v>4.4331949212482815</v>
      </c>
    </row>
    <row r="204" spans="1:40" x14ac:dyDescent="0.2">
      <c r="A204" s="2" t="s">
        <v>36</v>
      </c>
      <c r="B204" s="2" t="s">
        <v>16</v>
      </c>
      <c r="C204" s="3">
        <v>6592.3</v>
      </c>
      <c r="D204" s="3">
        <v>5970.3</v>
      </c>
      <c r="E204" s="3">
        <v>20822.280999999999</v>
      </c>
      <c r="F204" s="3">
        <v>18857.399000000001</v>
      </c>
      <c r="G204" s="3">
        <v>21.9</v>
      </c>
      <c r="H204" s="3"/>
      <c r="I204" s="3">
        <v>53.2</v>
      </c>
      <c r="J204" s="3"/>
      <c r="K204" s="3">
        <v>33.6</v>
      </c>
      <c r="L204" s="3"/>
      <c r="M204" s="3">
        <v>171.1</v>
      </c>
      <c r="N204" s="3">
        <v>44.2</v>
      </c>
      <c r="O204" s="1">
        <v>0</v>
      </c>
      <c r="P204" s="1">
        <v>1</v>
      </c>
      <c r="Q204" s="1">
        <v>0</v>
      </c>
      <c r="R204" s="1">
        <v>0</v>
      </c>
      <c r="S204" s="2" t="s">
        <v>16</v>
      </c>
      <c r="T204" s="1">
        <v>1</v>
      </c>
      <c r="U204" s="1">
        <v>0</v>
      </c>
      <c r="V204" s="1">
        <v>39.568250999999997</v>
      </c>
      <c r="W204" s="1">
        <f t="shared" si="44"/>
        <v>3.6780270542688474</v>
      </c>
      <c r="X204" s="1">
        <f t="shared" si="45"/>
        <v>8.7936575802625097</v>
      </c>
      <c r="Y204" s="1">
        <f t="shared" si="46"/>
        <v>8.6945524563803769</v>
      </c>
      <c r="Z204" s="1">
        <f t="shared" si="47"/>
        <v>9.9437788942851029</v>
      </c>
      <c r="AA204" s="1">
        <f t="shared" si="48"/>
        <v>9.8446606357542752</v>
      </c>
      <c r="AB204" s="1">
        <f t="shared" si="49"/>
        <v>3.0864866368224551</v>
      </c>
      <c r="AC204" s="1">
        <f t="shared" si="50"/>
        <v>3.9740583963475986</v>
      </c>
      <c r="AD204" s="1">
        <f t="shared" si="51"/>
        <v>3.5145260669691587</v>
      </c>
      <c r="AE204" s="1">
        <f t="shared" si="52"/>
        <v>5.1422481808981475</v>
      </c>
      <c r="AF204" s="1">
        <f t="shared" si="53"/>
        <v>3.7887247890836524</v>
      </c>
      <c r="AG204" s="1">
        <v>1.1399999999999999</v>
      </c>
      <c r="AH204" s="1">
        <v>32</v>
      </c>
      <c r="AI204" s="1">
        <v>18.399999999999999</v>
      </c>
      <c r="AJ204" s="1">
        <v>84.4</v>
      </c>
      <c r="AK204" s="1">
        <f t="shared" si="54"/>
        <v>0.131028262406404</v>
      </c>
      <c r="AL204" s="1">
        <f t="shared" si="55"/>
        <v>3.4657359027997265</v>
      </c>
      <c r="AM204" s="1">
        <f t="shared" si="56"/>
        <v>2.91235066461494</v>
      </c>
      <c r="AN204" s="1">
        <f t="shared" si="57"/>
        <v>4.4355674016019115</v>
      </c>
    </row>
    <row r="205" spans="1:40" x14ac:dyDescent="0.2">
      <c r="A205" s="2" t="s">
        <v>36</v>
      </c>
      <c r="B205" s="2" t="s">
        <v>17</v>
      </c>
      <c r="C205" s="3">
        <v>6504.6</v>
      </c>
      <c r="D205" s="3">
        <v>5893.9</v>
      </c>
      <c r="E205" s="3">
        <v>20623.48</v>
      </c>
      <c r="F205" s="3">
        <v>18686.963</v>
      </c>
      <c r="G205" s="3">
        <v>22</v>
      </c>
      <c r="H205" s="3"/>
      <c r="I205" s="3">
        <v>53</v>
      </c>
      <c r="J205" s="3"/>
      <c r="K205" s="3">
        <v>33.6</v>
      </c>
      <c r="L205" s="3"/>
      <c r="M205" s="3">
        <v>173.8</v>
      </c>
      <c r="N205" s="3">
        <v>44.5</v>
      </c>
      <c r="O205" s="1">
        <v>0</v>
      </c>
      <c r="P205" s="1">
        <v>1</v>
      </c>
      <c r="Q205" s="1">
        <v>0</v>
      </c>
      <c r="R205" s="1">
        <v>0</v>
      </c>
      <c r="S205" s="2" t="s">
        <v>17</v>
      </c>
      <c r="T205" s="1">
        <v>0</v>
      </c>
      <c r="U205" s="1">
        <v>0</v>
      </c>
      <c r="V205" s="1">
        <v>38.747675000000001</v>
      </c>
      <c r="W205" s="1">
        <f t="shared" si="44"/>
        <v>3.6570707539992839</v>
      </c>
      <c r="X205" s="1">
        <f t="shared" si="45"/>
        <v>8.780264897895302</v>
      </c>
      <c r="Y205" s="1">
        <f t="shared" si="46"/>
        <v>8.6816731967471945</v>
      </c>
      <c r="Z205" s="1">
        <f t="shared" si="47"/>
        <v>9.9341855115174305</v>
      </c>
      <c r="AA205" s="1">
        <f t="shared" si="48"/>
        <v>9.8355813939342092</v>
      </c>
      <c r="AB205" s="1">
        <f t="shared" si="49"/>
        <v>3.0910424533583161</v>
      </c>
      <c r="AC205" s="1">
        <f t="shared" si="50"/>
        <v>3.970291913552122</v>
      </c>
      <c r="AD205" s="1">
        <f t="shared" si="51"/>
        <v>3.5145260669691587</v>
      </c>
      <c r="AE205" s="1">
        <f t="shared" si="52"/>
        <v>5.1579052128312917</v>
      </c>
      <c r="AF205" s="1">
        <f t="shared" si="53"/>
        <v>3.7954891891721947</v>
      </c>
      <c r="AG205" s="1">
        <v>1.24</v>
      </c>
      <c r="AH205" s="1">
        <v>32.1</v>
      </c>
      <c r="AI205" s="1">
        <v>18.5</v>
      </c>
      <c r="AJ205" s="1">
        <v>84.3</v>
      </c>
      <c r="AK205" s="1">
        <f t="shared" si="54"/>
        <v>0.21511137961694549</v>
      </c>
      <c r="AL205" s="1">
        <f t="shared" si="55"/>
        <v>3.4688560301359703</v>
      </c>
      <c r="AM205" s="1">
        <f t="shared" si="56"/>
        <v>2.917770732084279</v>
      </c>
      <c r="AN205" s="1">
        <f t="shared" si="57"/>
        <v>4.4343818650078095</v>
      </c>
    </row>
    <row r="206" spans="1:40" x14ac:dyDescent="0.2">
      <c r="A206" s="2" t="s">
        <v>36</v>
      </c>
      <c r="B206" s="2" t="s">
        <v>18</v>
      </c>
      <c r="C206" s="3">
        <v>6403.8</v>
      </c>
      <c r="D206" s="3">
        <v>5798.4</v>
      </c>
      <c r="E206" s="3">
        <v>20361.762999999999</v>
      </c>
      <c r="F206" s="3">
        <v>18436.795999999998</v>
      </c>
      <c r="G206" s="3">
        <v>22</v>
      </c>
      <c r="H206" s="3"/>
      <c r="I206" s="3">
        <v>52.7</v>
      </c>
      <c r="J206" s="3"/>
      <c r="K206" s="3">
        <v>33.6</v>
      </c>
      <c r="L206" s="3"/>
      <c r="M206" s="3">
        <v>175.1</v>
      </c>
      <c r="N206" s="3">
        <v>44.7</v>
      </c>
      <c r="O206" s="1">
        <v>0</v>
      </c>
      <c r="P206" s="1">
        <v>1</v>
      </c>
      <c r="Q206" s="1">
        <v>0</v>
      </c>
      <c r="R206" s="1">
        <v>0</v>
      </c>
      <c r="S206" s="2" t="s">
        <v>18</v>
      </c>
      <c r="T206" s="1">
        <v>0</v>
      </c>
      <c r="U206" s="1">
        <v>1</v>
      </c>
      <c r="V206" s="1">
        <v>38.234447000000003</v>
      </c>
      <c r="W206" s="1">
        <f t="shared" si="44"/>
        <v>3.6437368632034173</v>
      </c>
      <c r="X206" s="1">
        <f t="shared" si="45"/>
        <v>8.7646468431479736</v>
      </c>
      <c r="Y206" s="1">
        <f t="shared" si="46"/>
        <v>8.6653372964086053</v>
      </c>
      <c r="Z206" s="1">
        <f t="shared" si="47"/>
        <v>9.9214140582712425</v>
      </c>
      <c r="AA206" s="1">
        <f t="shared" si="48"/>
        <v>9.8221037293023361</v>
      </c>
      <c r="AB206" s="1">
        <f t="shared" si="49"/>
        <v>3.0910424533583161</v>
      </c>
      <c r="AC206" s="1">
        <f t="shared" si="50"/>
        <v>3.9646154555473165</v>
      </c>
      <c r="AD206" s="1">
        <f t="shared" si="51"/>
        <v>3.5145260669691587</v>
      </c>
      <c r="AE206" s="1">
        <f t="shared" si="52"/>
        <v>5.1653572392918061</v>
      </c>
      <c r="AF206" s="1">
        <f t="shared" si="53"/>
        <v>3.7999735016195233</v>
      </c>
      <c r="AG206" s="1">
        <v>1.19</v>
      </c>
      <c r="AH206" s="1">
        <v>32</v>
      </c>
      <c r="AI206" s="1">
        <v>18.5</v>
      </c>
      <c r="AJ206" s="1">
        <v>84.2</v>
      </c>
      <c r="AK206" s="1">
        <f t="shared" si="54"/>
        <v>0.17395330712343798</v>
      </c>
      <c r="AL206" s="1">
        <f t="shared" si="55"/>
        <v>3.4657359027997265</v>
      </c>
      <c r="AM206" s="1">
        <f t="shared" si="56"/>
        <v>2.917770732084279</v>
      </c>
      <c r="AN206" s="1">
        <f t="shared" si="57"/>
        <v>4.4331949212482815</v>
      </c>
    </row>
    <row r="207" spans="1:40" x14ac:dyDescent="0.2">
      <c r="A207" s="2" t="s">
        <v>36</v>
      </c>
      <c r="B207" s="2" t="s">
        <v>19</v>
      </c>
      <c r="C207" s="3">
        <v>6207.5</v>
      </c>
      <c r="D207" s="3">
        <v>5640.5</v>
      </c>
      <c r="E207" s="3">
        <v>19744.105</v>
      </c>
      <c r="F207" s="3">
        <v>17940.418000000001</v>
      </c>
      <c r="G207" s="3">
        <v>22.2</v>
      </c>
      <c r="H207" s="3"/>
      <c r="I207" s="3">
        <v>53.1</v>
      </c>
      <c r="J207" s="3"/>
      <c r="K207" s="3">
        <v>34</v>
      </c>
      <c r="L207" s="3"/>
      <c r="M207" s="3">
        <v>178.3</v>
      </c>
      <c r="N207" s="3">
        <v>44.9</v>
      </c>
      <c r="O207" s="1">
        <v>0</v>
      </c>
      <c r="P207" s="1">
        <v>1</v>
      </c>
      <c r="Q207" s="1">
        <v>0</v>
      </c>
      <c r="R207" s="1">
        <v>0</v>
      </c>
      <c r="S207" s="2" t="s">
        <v>19</v>
      </c>
      <c r="T207" s="1">
        <v>0</v>
      </c>
      <c r="U207" s="1">
        <v>1</v>
      </c>
      <c r="V207" s="1">
        <v>38.367286</v>
      </c>
      <c r="W207" s="1">
        <f t="shared" si="44"/>
        <v>3.6472051694142347</v>
      </c>
      <c r="X207" s="1">
        <f t="shared" si="45"/>
        <v>8.7335135173823222</v>
      </c>
      <c r="Y207" s="1">
        <f t="shared" si="46"/>
        <v>8.6377279930449742</v>
      </c>
      <c r="Z207" s="1">
        <f t="shared" si="47"/>
        <v>9.8906102447622857</v>
      </c>
      <c r="AA207" s="1">
        <f t="shared" si="48"/>
        <v>9.7948114352298656</v>
      </c>
      <c r="AB207" s="1">
        <f t="shared" si="49"/>
        <v>3.1000922888782338</v>
      </c>
      <c r="AC207" s="1">
        <f t="shared" si="50"/>
        <v>3.9721769282478934</v>
      </c>
      <c r="AD207" s="1">
        <f t="shared" si="51"/>
        <v>3.5263605246161616</v>
      </c>
      <c r="AE207" s="1">
        <f t="shared" si="52"/>
        <v>5.1834675248690951</v>
      </c>
      <c r="AF207" s="1">
        <f t="shared" si="53"/>
        <v>3.8044377947482086</v>
      </c>
      <c r="AG207" s="1">
        <v>1.18</v>
      </c>
      <c r="AH207" s="1">
        <v>32</v>
      </c>
      <c r="AI207" s="1">
        <v>18.600000000000001</v>
      </c>
      <c r="AJ207" s="1">
        <v>84.5</v>
      </c>
      <c r="AK207" s="1">
        <f t="shared" si="54"/>
        <v>0.16551443847757333</v>
      </c>
      <c r="AL207" s="1">
        <f t="shared" si="55"/>
        <v>3.4657359027997265</v>
      </c>
      <c r="AM207" s="1">
        <f t="shared" si="56"/>
        <v>2.9231615807191558</v>
      </c>
      <c r="AN207" s="1">
        <f t="shared" si="57"/>
        <v>4.4367515343631281</v>
      </c>
    </row>
    <row r="208" spans="1:40" x14ac:dyDescent="0.2">
      <c r="A208" s="2" t="s">
        <v>36</v>
      </c>
      <c r="B208" s="2" t="s">
        <v>20</v>
      </c>
      <c r="C208" s="3">
        <v>5759.5</v>
      </c>
      <c r="D208" s="3">
        <v>5240.3</v>
      </c>
      <c r="E208" s="3">
        <v>18301.667000000001</v>
      </c>
      <c r="F208" s="3">
        <v>16651.582999999999</v>
      </c>
      <c r="G208" s="3">
        <v>22.5</v>
      </c>
      <c r="H208" s="3"/>
      <c r="I208" s="3">
        <v>53.4</v>
      </c>
      <c r="J208" s="3"/>
      <c r="K208" s="3">
        <v>34.6</v>
      </c>
      <c r="L208" s="3"/>
      <c r="M208" s="3">
        <v>183.3</v>
      </c>
      <c r="N208" s="3">
        <v>45.2</v>
      </c>
      <c r="O208" s="1">
        <v>0</v>
      </c>
      <c r="P208" s="1">
        <v>1</v>
      </c>
      <c r="Q208" s="1">
        <v>0</v>
      </c>
      <c r="R208" s="1">
        <v>0</v>
      </c>
      <c r="S208" s="2" t="s">
        <v>20</v>
      </c>
      <c r="T208" s="1">
        <v>0</v>
      </c>
      <c r="U208" s="1">
        <v>0</v>
      </c>
      <c r="V208" s="1">
        <v>35.872129000000001</v>
      </c>
      <c r="W208" s="1">
        <f t="shared" si="44"/>
        <v>3.5799606430028197</v>
      </c>
      <c r="X208" s="1">
        <f t="shared" si="45"/>
        <v>8.6586059443665615</v>
      </c>
      <c r="Y208" s="1">
        <f t="shared" si="46"/>
        <v>8.5641340275846574</v>
      </c>
      <c r="Z208" s="1">
        <f t="shared" si="47"/>
        <v>9.8147474275769806</v>
      </c>
      <c r="AA208" s="1">
        <f t="shared" si="48"/>
        <v>9.7202605659643169</v>
      </c>
      <c r="AB208" s="1">
        <f t="shared" si="49"/>
        <v>3.1135153092103742</v>
      </c>
      <c r="AC208" s="1">
        <f t="shared" si="50"/>
        <v>3.9778107459661491</v>
      </c>
      <c r="AD208" s="1">
        <f t="shared" si="51"/>
        <v>3.5438536820636788</v>
      </c>
      <c r="AE208" s="1">
        <f t="shared" si="52"/>
        <v>5.2111241548456597</v>
      </c>
      <c r="AF208" s="1">
        <f t="shared" si="53"/>
        <v>3.8110970868381857</v>
      </c>
      <c r="AG208" s="1">
        <v>1.17</v>
      </c>
      <c r="AH208" s="1">
        <v>32.299999999999997</v>
      </c>
      <c r="AI208" s="1">
        <v>19</v>
      </c>
      <c r="AJ208" s="1">
        <v>84.6</v>
      </c>
      <c r="AK208" s="1">
        <f t="shared" si="54"/>
        <v>0.15700374880966469</v>
      </c>
      <c r="AL208" s="1">
        <f t="shared" si="55"/>
        <v>3.475067230228611</v>
      </c>
      <c r="AM208" s="1">
        <f t="shared" si="56"/>
        <v>2.9444389791664403</v>
      </c>
      <c r="AN208" s="1">
        <f t="shared" si="57"/>
        <v>4.4379342666121779</v>
      </c>
    </row>
    <row r="209" spans="1:40" x14ac:dyDescent="0.2">
      <c r="A209" s="2" t="s">
        <v>36</v>
      </c>
      <c r="B209" s="2" t="s">
        <v>21</v>
      </c>
      <c r="C209" s="3">
        <v>5688.4</v>
      </c>
      <c r="D209" s="3">
        <v>5180.7</v>
      </c>
      <c r="E209" s="3">
        <v>18116.001</v>
      </c>
      <c r="F209" s="3">
        <v>16499.078000000001</v>
      </c>
      <c r="G209" s="3">
        <v>22.9</v>
      </c>
      <c r="H209" s="3"/>
      <c r="I209" s="3">
        <v>53.8</v>
      </c>
      <c r="J209" s="3"/>
      <c r="K209" s="3">
        <v>35.200000000000003</v>
      </c>
      <c r="L209" s="3"/>
      <c r="M209" s="3">
        <v>189.3</v>
      </c>
      <c r="N209" s="3">
        <v>45.5</v>
      </c>
      <c r="O209" s="1">
        <v>0</v>
      </c>
      <c r="P209" s="1">
        <v>1</v>
      </c>
      <c r="Q209" s="1">
        <v>0</v>
      </c>
      <c r="R209" s="1">
        <v>0</v>
      </c>
      <c r="S209" s="2" t="s">
        <v>21</v>
      </c>
      <c r="T209" s="1">
        <v>0</v>
      </c>
      <c r="U209" s="1">
        <v>0</v>
      </c>
      <c r="V209" s="1">
        <v>36.595157</v>
      </c>
      <c r="W209" s="1">
        <f t="shared" si="44"/>
        <v>3.5999159092475672</v>
      </c>
      <c r="X209" s="1">
        <f t="shared" si="45"/>
        <v>8.6461842924985408</v>
      </c>
      <c r="Y209" s="1">
        <f t="shared" si="46"/>
        <v>8.5526954612587343</v>
      </c>
      <c r="Z209" s="1">
        <f t="shared" si="47"/>
        <v>9.8045508598759259</v>
      </c>
      <c r="AA209" s="1">
        <f t="shared" si="48"/>
        <v>9.7110597795395162</v>
      </c>
      <c r="AB209" s="1">
        <f t="shared" si="49"/>
        <v>3.1311369105601941</v>
      </c>
      <c r="AC209" s="1">
        <f t="shared" si="50"/>
        <v>3.9852734671677386</v>
      </c>
      <c r="AD209" s="1">
        <f t="shared" si="51"/>
        <v>3.5610460826040513</v>
      </c>
      <c r="AE209" s="1">
        <f t="shared" si="52"/>
        <v>5.2433330582152768</v>
      </c>
      <c r="AF209" s="1">
        <f t="shared" si="53"/>
        <v>3.8177123259569048</v>
      </c>
      <c r="AG209" s="1">
        <v>1.1599999999999999</v>
      </c>
      <c r="AH209" s="1">
        <v>32.1</v>
      </c>
      <c r="AI209" s="1">
        <v>18.600000000000001</v>
      </c>
      <c r="AJ209" s="1">
        <v>84.9</v>
      </c>
      <c r="AK209" s="1">
        <f t="shared" si="54"/>
        <v>0.14842000511827322</v>
      </c>
      <c r="AL209" s="1">
        <f t="shared" si="55"/>
        <v>3.4688560301359703</v>
      </c>
      <c r="AM209" s="1">
        <f t="shared" si="56"/>
        <v>2.9231615807191558</v>
      </c>
      <c r="AN209" s="1">
        <f t="shared" si="57"/>
        <v>4.4414740933173018</v>
      </c>
    </row>
    <row r="210" spans="1:40" x14ac:dyDescent="0.2">
      <c r="A210" s="2" t="s">
        <v>36</v>
      </c>
      <c r="B210" s="2" t="s">
        <v>22</v>
      </c>
      <c r="C210" s="3">
        <v>5805.8</v>
      </c>
      <c r="D210" s="3">
        <v>5283.9</v>
      </c>
      <c r="E210" s="3">
        <v>18566.659</v>
      </c>
      <c r="F210" s="3">
        <v>16897.580999999998</v>
      </c>
      <c r="G210" s="3">
        <v>23.4</v>
      </c>
      <c r="H210" s="3"/>
      <c r="I210" s="3">
        <v>54.5</v>
      </c>
      <c r="J210" s="3"/>
      <c r="K210" s="3">
        <v>36.1</v>
      </c>
      <c r="L210" s="3"/>
      <c r="M210" s="3">
        <v>196</v>
      </c>
      <c r="N210" s="3">
        <v>45.8</v>
      </c>
      <c r="O210" s="1">
        <v>0</v>
      </c>
      <c r="P210" s="1">
        <v>1</v>
      </c>
      <c r="Q210" s="1">
        <v>0</v>
      </c>
      <c r="R210" s="1">
        <v>0</v>
      </c>
      <c r="S210" s="2" t="s">
        <v>22</v>
      </c>
      <c r="T210" s="1">
        <v>0</v>
      </c>
      <c r="U210" s="1">
        <v>0</v>
      </c>
      <c r="V210" s="1">
        <v>37.137625999999997</v>
      </c>
      <c r="W210" s="1">
        <f t="shared" si="44"/>
        <v>3.6146306335800085</v>
      </c>
      <c r="X210" s="1">
        <f t="shared" si="45"/>
        <v>8.6666126968675936</v>
      </c>
      <c r="Y210" s="1">
        <f t="shared" si="46"/>
        <v>8.5724197404063602</v>
      </c>
      <c r="Z210" s="1">
        <f t="shared" si="47"/>
        <v>9.8291227243207899</v>
      </c>
      <c r="AA210" s="1">
        <f t="shared" si="48"/>
        <v>9.7349257545715417</v>
      </c>
      <c r="AB210" s="1">
        <f t="shared" si="49"/>
        <v>3.1527360223636558</v>
      </c>
      <c r="AC210" s="1">
        <f t="shared" si="50"/>
        <v>3.9982007016691985</v>
      </c>
      <c r="AD210" s="1">
        <f t="shared" si="51"/>
        <v>3.5862928653388351</v>
      </c>
      <c r="AE210" s="1">
        <f t="shared" si="52"/>
        <v>5.2781146592305168</v>
      </c>
      <c r="AF210" s="1">
        <f t="shared" si="53"/>
        <v>3.824284091120139</v>
      </c>
      <c r="AG210" s="1">
        <v>1.17</v>
      </c>
      <c r="AH210" s="1">
        <v>32.299999999999997</v>
      </c>
      <c r="AI210" s="1">
        <v>18.7</v>
      </c>
      <c r="AJ210" s="1">
        <v>84.8</v>
      </c>
      <c r="AK210" s="1">
        <f t="shared" si="54"/>
        <v>0.15700374880966469</v>
      </c>
      <c r="AL210" s="1">
        <f t="shared" si="55"/>
        <v>3.475067230228611</v>
      </c>
      <c r="AM210" s="1">
        <f t="shared" si="56"/>
        <v>2.9285235238605409</v>
      </c>
      <c r="AN210" s="1">
        <f t="shared" si="57"/>
        <v>4.4402955427978572</v>
      </c>
    </row>
    <row r="211" spans="1:40" x14ac:dyDescent="0.2">
      <c r="A211" s="2" t="s">
        <v>36</v>
      </c>
      <c r="B211" s="2" t="s">
        <v>23</v>
      </c>
      <c r="C211" s="3">
        <v>5967.2</v>
      </c>
      <c r="D211" s="3">
        <v>5426.5</v>
      </c>
      <c r="E211" s="3">
        <v>19174.71</v>
      </c>
      <c r="F211" s="3">
        <v>17437.439999999999</v>
      </c>
      <c r="G211" s="3">
        <v>23.6</v>
      </c>
      <c r="H211" s="4">
        <f>(G211-G197)/G197</f>
        <v>0.11320754716981142</v>
      </c>
      <c r="I211" s="3">
        <v>54.7</v>
      </c>
      <c r="J211" s="4">
        <f>(I211-I197)/I197</f>
        <v>-3.642987249544549E-3</v>
      </c>
      <c r="K211" s="3">
        <v>36.5</v>
      </c>
      <c r="L211" s="4">
        <f>(K211-K197)/K197</f>
        <v>0.11280487804878059</v>
      </c>
      <c r="M211" s="3">
        <v>201.4</v>
      </c>
      <c r="N211" s="3">
        <v>46</v>
      </c>
      <c r="O211" s="1">
        <v>0</v>
      </c>
      <c r="P211" s="1">
        <v>1</v>
      </c>
      <c r="Q211" s="1">
        <v>0</v>
      </c>
      <c r="R211" s="1">
        <v>0</v>
      </c>
      <c r="S211" s="2" t="s">
        <v>23</v>
      </c>
      <c r="T211" s="1">
        <v>0</v>
      </c>
      <c r="U211" s="1">
        <v>0</v>
      </c>
      <c r="V211" s="1">
        <v>38.663052999999998</v>
      </c>
      <c r="W211" s="1">
        <f t="shared" si="44"/>
        <v>3.6548844411743353</v>
      </c>
      <c r="X211" s="1">
        <f t="shared" si="45"/>
        <v>8.694033084640953</v>
      </c>
      <c r="Y211" s="1">
        <f t="shared" si="46"/>
        <v>8.5990496378860701</v>
      </c>
      <c r="Z211" s="1">
        <f t="shared" si="47"/>
        <v>9.8613475022618982</v>
      </c>
      <c r="AA211" s="1">
        <f t="shared" si="48"/>
        <v>9.7663748976975864</v>
      </c>
      <c r="AB211" s="1">
        <f t="shared" si="49"/>
        <v>3.1612467120315646</v>
      </c>
      <c r="AC211" s="1">
        <f t="shared" si="50"/>
        <v>4.0018637094279352</v>
      </c>
      <c r="AD211" s="1">
        <f t="shared" si="51"/>
        <v>3.597312260588446</v>
      </c>
      <c r="AE211" s="1">
        <f t="shared" si="52"/>
        <v>5.3052929802844622</v>
      </c>
      <c r="AF211" s="1">
        <f t="shared" si="53"/>
        <v>3.8286413964890951</v>
      </c>
      <c r="AG211" s="1">
        <v>1.1499999999999999</v>
      </c>
      <c r="AH211" s="1">
        <v>32.299999999999997</v>
      </c>
      <c r="AI211" s="1">
        <v>19</v>
      </c>
      <c r="AJ211" s="1">
        <v>85.2</v>
      </c>
      <c r="AK211" s="1">
        <f t="shared" si="54"/>
        <v>0.13976194237515863</v>
      </c>
      <c r="AL211" s="1">
        <f t="shared" si="55"/>
        <v>3.475067230228611</v>
      </c>
      <c r="AM211" s="1">
        <f t="shared" si="56"/>
        <v>2.9444389791664403</v>
      </c>
      <c r="AN211" s="1">
        <f t="shared" si="57"/>
        <v>4.4450014338352704</v>
      </c>
    </row>
    <row r="212" spans="1:40" x14ac:dyDescent="0.2">
      <c r="A212" s="2" t="s">
        <v>37</v>
      </c>
      <c r="B212" s="2" t="s">
        <v>9</v>
      </c>
      <c r="C212" s="3">
        <v>108817.5</v>
      </c>
      <c r="D212" s="3">
        <v>97718.9</v>
      </c>
      <c r="E212" s="3">
        <v>19080.077000000001</v>
      </c>
      <c r="F212" s="3">
        <v>17134.050999999999</v>
      </c>
      <c r="G212" s="3">
        <v>14.3</v>
      </c>
      <c r="H212" s="3"/>
      <c r="I212" s="3">
        <v>48.8</v>
      </c>
      <c r="J212" s="3"/>
      <c r="K212" s="3">
        <v>21.2</v>
      </c>
      <c r="L212" s="3"/>
      <c r="M212" s="3">
        <v>77.2</v>
      </c>
      <c r="N212" s="3">
        <v>37.700000000000003</v>
      </c>
      <c r="O212" s="1">
        <v>0</v>
      </c>
      <c r="P212" s="1">
        <v>1</v>
      </c>
      <c r="Q212" s="1">
        <v>0</v>
      </c>
      <c r="R212" s="1">
        <v>0</v>
      </c>
      <c r="S212" s="2" t="s">
        <v>9</v>
      </c>
      <c r="T212" s="1">
        <v>0</v>
      </c>
      <c r="U212" s="1">
        <v>0</v>
      </c>
      <c r="V212" s="1">
        <v>38.180173000000003</v>
      </c>
      <c r="W212" s="1">
        <f t="shared" si="44"/>
        <v>3.6423163494554869</v>
      </c>
      <c r="X212" s="1">
        <f t="shared" si="45"/>
        <v>11.597427446057949</v>
      </c>
      <c r="Y212" s="1">
        <f t="shared" si="46"/>
        <v>11.489850268656662</v>
      </c>
      <c r="Z212" s="1">
        <f t="shared" si="47"/>
        <v>9.8563999806335474</v>
      </c>
      <c r="AA212" s="1">
        <f t="shared" si="48"/>
        <v>9.748823049057437</v>
      </c>
      <c r="AB212" s="1">
        <f t="shared" si="49"/>
        <v>2.6602595372658615</v>
      </c>
      <c r="AC212" s="1">
        <f t="shared" si="50"/>
        <v>3.8877303128591016</v>
      </c>
      <c r="AD212" s="1">
        <f t="shared" si="51"/>
        <v>3.0540011816779669</v>
      </c>
      <c r="AE212" s="1">
        <f t="shared" si="52"/>
        <v>4.3463994570307305</v>
      </c>
      <c r="AF212" s="1">
        <f t="shared" si="53"/>
        <v>3.629660094453965</v>
      </c>
      <c r="AG212" s="1">
        <v>1.47</v>
      </c>
      <c r="AH212" s="1">
        <v>29.7</v>
      </c>
      <c r="AI212" s="1">
        <v>16</v>
      </c>
      <c r="AJ212" s="1">
        <v>81.400000000000006</v>
      </c>
      <c r="AK212" s="1">
        <f t="shared" si="54"/>
        <v>0.38526240079064489</v>
      </c>
      <c r="AL212" s="1">
        <f t="shared" si="55"/>
        <v>3.3911470458086539</v>
      </c>
      <c r="AM212" s="1">
        <f t="shared" si="56"/>
        <v>2.7725887222397811</v>
      </c>
      <c r="AN212" s="1">
        <f t="shared" si="57"/>
        <v>4.399375273008495</v>
      </c>
    </row>
    <row r="213" spans="1:40" x14ac:dyDescent="0.2">
      <c r="A213" s="2" t="s">
        <v>37</v>
      </c>
      <c r="B213" s="2" t="s">
        <v>10</v>
      </c>
      <c r="C213" s="3">
        <v>107797</v>
      </c>
      <c r="D213" s="3">
        <v>96709</v>
      </c>
      <c r="E213" s="3">
        <v>18847.277999999998</v>
      </c>
      <c r="F213" s="3">
        <v>16908.643</v>
      </c>
      <c r="G213" s="3">
        <v>14.5</v>
      </c>
      <c r="H213" s="3"/>
      <c r="I213" s="3">
        <v>48.9</v>
      </c>
      <c r="J213" s="3"/>
      <c r="K213" s="3">
        <v>21.6</v>
      </c>
      <c r="L213" s="3"/>
      <c r="M213" s="3">
        <v>79.400000000000006</v>
      </c>
      <c r="N213" s="3">
        <v>38</v>
      </c>
      <c r="O213" s="1">
        <v>0</v>
      </c>
      <c r="P213" s="1">
        <v>1</v>
      </c>
      <c r="Q213" s="1">
        <v>0</v>
      </c>
      <c r="R213" s="1">
        <v>0</v>
      </c>
      <c r="S213" s="2" t="s">
        <v>10</v>
      </c>
      <c r="T213" s="1">
        <v>0</v>
      </c>
      <c r="U213" s="1">
        <v>0</v>
      </c>
      <c r="V213" s="1">
        <v>38.231386999999998</v>
      </c>
      <c r="W213" s="1">
        <f t="shared" si="44"/>
        <v>3.6436568274582597</v>
      </c>
      <c r="X213" s="1">
        <f t="shared" si="45"/>
        <v>11.588005107756247</v>
      </c>
      <c r="Y213" s="1">
        <f t="shared" si="46"/>
        <v>11.479461748465221</v>
      </c>
      <c r="Z213" s="1">
        <f t="shared" si="47"/>
        <v>9.8441237792659901</v>
      </c>
      <c r="AA213" s="1">
        <f t="shared" si="48"/>
        <v>9.7355801902988102</v>
      </c>
      <c r="AB213" s="1">
        <f t="shared" si="49"/>
        <v>2.6741486494265287</v>
      </c>
      <c r="AC213" s="1">
        <f t="shared" si="50"/>
        <v>3.8897773964808264</v>
      </c>
      <c r="AD213" s="1">
        <f t="shared" si="51"/>
        <v>3.0726933146901194</v>
      </c>
      <c r="AE213" s="1">
        <f t="shared" si="52"/>
        <v>4.3744983682530902</v>
      </c>
      <c r="AF213" s="1">
        <f t="shared" si="53"/>
        <v>3.6375861597263857</v>
      </c>
      <c r="AG213" s="1">
        <v>1.49</v>
      </c>
      <c r="AH213" s="1">
        <v>29.9</v>
      </c>
      <c r="AI213" s="1">
        <v>15.8</v>
      </c>
      <c r="AJ213" s="1">
        <v>81.3</v>
      </c>
      <c r="AK213" s="1">
        <f t="shared" si="54"/>
        <v>0.39877611995736778</v>
      </c>
      <c r="AL213" s="1">
        <f t="shared" si="55"/>
        <v>3.3978584803966405</v>
      </c>
      <c r="AM213" s="1">
        <f t="shared" si="56"/>
        <v>2.760009940032921</v>
      </c>
      <c r="AN213" s="1">
        <f t="shared" si="57"/>
        <v>4.3981460165537651</v>
      </c>
    </row>
    <row r="214" spans="1:40" x14ac:dyDescent="0.2">
      <c r="A214" s="2" t="s">
        <v>37</v>
      </c>
      <c r="B214" s="2" t="s">
        <v>11</v>
      </c>
      <c r="C214" s="3">
        <v>108141.3</v>
      </c>
      <c r="D214" s="3">
        <v>97033.7</v>
      </c>
      <c r="E214" s="3">
        <v>18816.018</v>
      </c>
      <c r="F214" s="3">
        <v>16883.361000000001</v>
      </c>
      <c r="G214" s="3">
        <v>14.7</v>
      </c>
      <c r="H214" s="3"/>
      <c r="I214" s="3">
        <v>48.7</v>
      </c>
      <c r="J214" s="3"/>
      <c r="K214" s="3">
        <v>21.9</v>
      </c>
      <c r="L214" s="3"/>
      <c r="M214" s="3">
        <v>81.599999999999994</v>
      </c>
      <c r="N214" s="3">
        <v>38.299999999999997</v>
      </c>
      <c r="O214" s="1">
        <v>0</v>
      </c>
      <c r="P214" s="1">
        <v>1</v>
      </c>
      <c r="Q214" s="1">
        <v>0</v>
      </c>
      <c r="R214" s="1">
        <v>0</v>
      </c>
      <c r="S214" s="2" t="s">
        <v>11</v>
      </c>
      <c r="T214" s="1">
        <v>0</v>
      </c>
      <c r="U214" s="1">
        <v>0</v>
      </c>
      <c r="V214" s="1">
        <v>37.598129999999998</v>
      </c>
      <c r="W214" s="1">
        <f t="shared" si="44"/>
        <v>3.6269543151165169</v>
      </c>
      <c r="X214" s="1">
        <f t="shared" si="45"/>
        <v>11.59119398431741</v>
      </c>
      <c r="Y214" s="1">
        <f t="shared" si="46"/>
        <v>11.482813619828647</v>
      </c>
      <c r="Z214" s="1">
        <f t="shared" si="47"/>
        <v>9.8424638073305495</v>
      </c>
      <c r="AA214" s="1">
        <f t="shared" si="48"/>
        <v>9.7340838597043167</v>
      </c>
      <c r="AB214" s="1">
        <f t="shared" si="49"/>
        <v>2.6878474937846906</v>
      </c>
      <c r="AC214" s="1">
        <f t="shared" si="50"/>
        <v>3.8856790300885442</v>
      </c>
      <c r="AD214" s="1">
        <f t="shared" si="51"/>
        <v>3.0864866368224551</v>
      </c>
      <c r="AE214" s="1">
        <f t="shared" si="52"/>
        <v>4.401829261970061</v>
      </c>
      <c r="AF214" s="1">
        <f t="shared" si="53"/>
        <v>3.6454498961866002</v>
      </c>
      <c r="AG214" s="1">
        <v>1.49</v>
      </c>
      <c r="AH214" s="1">
        <v>30.1</v>
      </c>
      <c r="AI214" s="1">
        <v>16.5</v>
      </c>
      <c r="AJ214" s="1">
        <v>82.1</v>
      </c>
      <c r="AK214" s="1">
        <f t="shared" si="54"/>
        <v>0.39877611995736778</v>
      </c>
      <c r="AL214" s="1">
        <f t="shared" si="55"/>
        <v>3.4045251717548299</v>
      </c>
      <c r="AM214" s="1">
        <f t="shared" si="56"/>
        <v>2.8033603809065348</v>
      </c>
      <c r="AN214" s="1">
        <f t="shared" si="57"/>
        <v>4.4079380164583828</v>
      </c>
    </row>
    <row r="215" spans="1:40" x14ac:dyDescent="0.2">
      <c r="A215" s="2" t="s">
        <v>37</v>
      </c>
      <c r="B215" s="2" t="s">
        <v>12</v>
      </c>
      <c r="C215" s="3">
        <v>108217.2</v>
      </c>
      <c r="D215" s="3">
        <v>96999.8</v>
      </c>
      <c r="E215" s="3">
        <v>18775.965</v>
      </c>
      <c r="F215" s="3">
        <v>16829.726999999999</v>
      </c>
      <c r="G215" s="3">
        <v>15</v>
      </c>
      <c r="H215" s="3"/>
      <c r="I215" s="3">
        <v>48.7</v>
      </c>
      <c r="J215" s="3"/>
      <c r="K215" s="3">
        <v>22.3</v>
      </c>
      <c r="L215" s="3"/>
      <c r="M215" s="3">
        <v>84.4</v>
      </c>
      <c r="N215" s="3">
        <v>38.6</v>
      </c>
      <c r="O215" s="1">
        <v>0</v>
      </c>
      <c r="P215" s="1">
        <v>1</v>
      </c>
      <c r="Q215" s="1">
        <v>0</v>
      </c>
      <c r="R215" s="1">
        <v>0</v>
      </c>
      <c r="S215" s="2" t="s">
        <v>12</v>
      </c>
      <c r="T215" s="1">
        <v>0</v>
      </c>
      <c r="U215" s="1">
        <v>0</v>
      </c>
      <c r="V215" s="1">
        <v>36.389937000000003</v>
      </c>
      <c r="W215" s="1">
        <f t="shared" si="44"/>
        <v>3.5942922803777226</v>
      </c>
      <c r="X215" s="1">
        <f t="shared" si="45"/>
        <v>11.591895597640793</v>
      </c>
      <c r="Y215" s="1">
        <f t="shared" si="46"/>
        <v>11.482464195627724</v>
      </c>
      <c r="Z215" s="1">
        <f t="shared" si="47"/>
        <v>9.8403328734473163</v>
      </c>
      <c r="AA215" s="1">
        <f t="shared" si="48"/>
        <v>9.7309020660194214</v>
      </c>
      <c r="AB215" s="1">
        <f t="shared" si="49"/>
        <v>2.7080502011022101</v>
      </c>
      <c r="AC215" s="1">
        <f t="shared" si="50"/>
        <v>3.8856790300885442</v>
      </c>
      <c r="AD215" s="1">
        <f t="shared" si="51"/>
        <v>3.1045866784660729</v>
      </c>
      <c r="AE215" s="1">
        <f t="shared" si="52"/>
        <v>4.4355674016019115</v>
      </c>
      <c r="AF215" s="1">
        <f t="shared" si="53"/>
        <v>3.6532522764707851</v>
      </c>
      <c r="AG215" s="1">
        <v>1.45</v>
      </c>
      <c r="AH215" s="1">
        <v>30.2</v>
      </c>
      <c r="AI215" s="1">
        <v>16.3</v>
      </c>
      <c r="AJ215" s="1">
        <v>81.900000000000006</v>
      </c>
      <c r="AK215" s="1">
        <f t="shared" si="54"/>
        <v>0.37156355643248301</v>
      </c>
      <c r="AL215" s="1">
        <f t="shared" si="55"/>
        <v>3.4078419243808238</v>
      </c>
      <c r="AM215" s="1">
        <f t="shared" si="56"/>
        <v>2.7911651078127169</v>
      </c>
      <c r="AN215" s="1">
        <f t="shared" si="57"/>
        <v>4.4054989908590239</v>
      </c>
    </row>
    <row r="216" spans="1:40" x14ac:dyDescent="0.2">
      <c r="A216" s="2" t="s">
        <v>37</v>
      </c>
      <c r="B216" s="2" t="s">
        <v>13</v>
      </c>
      <c r="C216" s="3">
        <v>110144.3</v>
      </c>
      <c r="D216" s="3">
        <v>98667.8</v>
      </c>
      <c r="E216" s="3">
        <v>19098.393</v>
      </c>
      <c r="F216" s="3">
        <v>17108.439999999999</v>
      </c>
      <c r="G216" s="3">
        <v>15.3</v>
      </c>
      <c r="H216" s="3"/>
      <c r="I216" s="3">
        <v>48.8</v>
      </c>
      <c r="J216" s="3"/>
      <c r="K216" s="3">
        <v>22.7</v>
      </c>
      <c r="L216" s="3"/>
      <c r="M216" s="3">
        <v>87.2</v>
      </c>
      <c r="N216" s="3">
        <v>38.9</v>
      </c>
      <c r="O216" s="1">
        <v>0</v>
      </c>
      <c r="P216" s="1">
        <v>1</v>
      </c>
      <c r="Q216" s="1">
        <v>0</v>
      </c>
      <c r="R216" s="1">
        <v>0</v>
      </c>
      <c r="S216" s="2" t="s">
        <v>13</v>
      </c>
      <c r="T216" s="1">
        <v>0</v>
      </c>
      <c r="U216" s="1">
        <v>0</v>
      </c>
      <c r="V216" s="1">
        <v>36.333154999999998</v>
      </c>
      <c r="W216" s="1">
        <f t="shared" si="44"/>
        <v>3.5927306852921075</v>
      </c>
      <c r="X216" s="1">
        <f t="shared" si="45"/>
        <v>11.60954660327465</v>
      </c>
      <c r="Y216" s="1">
        <f t="shared" si="46"/>
        <v>11.499513931058605</v>
      </c>
      <c r="Z216" s="1">
        <f t="shared" si="47"/>
        <v>9.8573594743694244</v>
      </c>
      <c r="AA216" s="1">
        <f t="shared" si="48"/>
        <v>9.7473271879779624</v>
      </c>
      <c r="AB216" s="1">
        <f t="shared" si="49"/>
        <v>2.7278528283983898</v>
      </c>
      <c r="AC216" s="1">
        <f t="shared" si="50"/>
        <v>3.8877303128591016</v>
      </c>
      <c r="AD216" s="1">
        <f t="shared" si="51"/>
        <v>3.122364924487357</v>
      </c>
      <c r="AE216" s="1">
        <f t="shared" si="52"/>
        <v>4.4682043309149337</v>
      </c>
      <c r="AF216" s="1">
        <f t="shared" si="53"/>
        <v>3.6609942506244004</v>
      </c>
      <c r="AG216" s="1">
        <v>1.47</v>
      </c>
      <c r="AH216" s="1">
        <v>30.3</v>
      </c>
      <c r="AI216" s="1">
        <v>16.7</v>
      </c>
      <c r="AJ216" s="1">
        <v>82.4</v>
      </c>
      <c r="AK216" s="1">
        <f t="shared" si="54"/>
        <v>0.38526240079064489</v>
      </c>
      <c r="AL216" s="1">
        <f t="shared" si="55"/>
        <v>3.4111477125153233</v>
      </c>
      <c r="AM216" s="1">
        <f t="shared" si="56"/>
        <v>2.8154087194227095</v>
      </c>
      <c r="AN216" s="1">
        <f t="shared" si="57"/>
        <v>4.4115854369154262</v>
      </c>
    </row>
    <row r="217" spans="1:40" x14ac:dyDescent="0.2">
      <c r="A217" s="2" t="s">
        <v>37</v>
      </c>
      <c r="B217" s="2" t="s">
        <v>14</v>
      </c>
      <c r="C217" s="3">
        <v>111578</v>
      </c>
      <c r="D217" s="3">
        <v>100050.4</v>
      </c>
      <c r="E217" s="3">
        <v>19310.832999999999</v>
      </c>
      <c r="F217" s="3">
        <v>17315.75</v>
      </c>
      <c r="G217" s="3">
        <v>15.5</v>
      </c>
      <c r="H217" s="3"/>
      <c r="I217" s="3">
        <v>48.7</v>
      </c>
      <c r="J217" s="3"/>
      <c r="K217" s="3">
        <v>23</v>
      </c>
      <c r="L217" s="3"/>
      <c r="M217" s="3">
        <v>89.7</v>
      </c>
      <c r="N217" s="3">
        <v>39.200000000000003</v>
      </c>
      <c r="O217" s="1">
        <v>0</v>
      </c>
      <c r="P217" s="1">
        <v>1</v>
      </c>
      <c r="Q217" s="1">
        <v>0</v>
      </c>
      <c r="R217" s="1">
        <v>0</v>
      </c>
      <c r="S217" s="2" t="s">
        <v>14</v>
      </c>
      <c r="T217" s="1">
        <v>1</v>
      </c>
      <c r="U217" s="1">
        <v>0</v>
      </c>
      <c r="V217" s="1">
        <v>35.925182</v>
      </c>
      <c r="W217" s="1">
        <f t="shared" si="44"/>
        <v>3.5814384980622074</v>
      </c>
      <c r="X217" s="1">
        <f t="shared" si="45"/>
        <v>11.622479176879672</v>
      </c>
      <c r="Y217" s="1">
        <f t="shared" si="46"/>
        <v>11.513429338004887</v>
      </c>
      <c r="Z217" s="1">
        <f t="shared" si="47"/>
        <v>9.8684215127624579</v>
      </c>
      <c r="AA217" s="1">
        <f t="shared" si="48"/>
        <v>9.7593717709432113</v>
      </c>
      <c r="AB217" s="1">
        <f t="shared" si="49"/>
        <v>2.7408400239252009</v>
      </c>
      <c r="AC217" s="1">
        <f t="shared" si="50"/>
        <v>3.8856790300885442</v>
      </c>
      <c r="AD217" s="1">
        <f t="shared" si="51"/>
        <v>3.1354942159291497</v>
      </c>
      <c r="AE217" s="1">
        <f t="shared" si="52"/>
        <v>4.4964707690647501</v>
      </c>
      <c r="AF217" s="1">
        <f t="shared" si="53"/>
        <v>3.6686767467964168</v>
      </c>
      <c r="AG217" s="1">
        <v>1.48</v>
      </c>
      <c r="AH217" s="1">
        <v>30.4</v>
      </c>
      <c r="AI217" s="1">
        <v>16.8</v>
      </c>
      <c r="AJ217" s="1">
        <v>82.2</v>
      </c>
      <c r="AK217" s="1">
        <f t="shared" si="54"/>
        <v>0.39204208777602367</v>
      </c>
      <c r="AL217" s="1">
        <f t="shared" si="55"/>
        <v>3.414442608412176</v>
      </c>
      <c r="AM217" s="1">
        <f t="shared" si="56"/>
        <v>2.8213788864092133</v>
      </c>
      <c r="AN217" s="1">
        <f t="shared" si="57"/>
        <v>4.4091553020621346</v>
      </c>
    </row>
    <row r="218" spans="1:40" x14ac:dyDescent="0.2">
      <c r="A218" s="2" t="s">
        <v>37</v>
      </c>
      <c r="B218" s="2" t="s">
        <v>15</v>
      </c>
      <c r="C218" s="3">
        <v>109220</v>
      </c>
      <c r="D218" s="3">
        <v>98146.9</v>
      </c>
      <c r="E218" s="3">
        <v>18861.606</v>
      </c>
      <c r="F218" s="3">
        <v>16949.344000000001</v>
      </c>
      <c r="G218" s="3">
        <v>15.7</v>
      </c>
      <c r="H218" s="3"/>
      <c r="I218" s="3">
        <v>48.5</v>
      </c>
      <c r="J218" s="3"/>
      <c r="K218" s="3">
        <v>23.2</v>
      </c>
      <c r="L218" s="3"/>
      <c r="M218" s="3">
        <v>92.1</v>
      </c>
      <c r="N218" s="3">
        <v>39.5</v>
      </c>
      <c r="O218" s="1">
        <v>0</v>
      </c>
      <c r="P218" s="1">
        <v>1</v>
      </c>
      <c r="Q218" s="1">
        <v>0</v>
      </c>
      <c r="R218" s="1">
        <v>0</v>
      </c>
      <c r="S218" s="2" t="s">
        <v>15</v>
      </c>
      <c r="T218" s="1">
        <v>1</v>
      </c>
      <c r="U218" s="1">
        <v>0</v>
      </c>
      <c r="V218" s="1">
        <v>34.889226999999998</v>
      </c>
      <c r="W218" s="1">
        <f t="shared" si="44"/>
        <v>3.5521780996078784</v>
      </c>
      <c r="X218" s="1">
        <f t="shared" si="45"/>
        <v>11.601119475706145</v>
      </c>
      <c r="Y218" s="1">
        <f t="shared" si="46"/>
        <v>11.494220614896083</v>
      </c>
      <c r="Z218" s="1">
        <f t="shared" si="47"/>
        <v>9.8448837063266534</v>
      </c>
      <c r="AA218" s="1">
        <f t="shared" si="48"/>
        <v>9.7379844099947555</v>
      </c>
      <c r="AB218" s="1">
        <f t="shared" si="49"/>
        <v>2.7536607123542622</v>
      </c>
      <c r="AC218" s="1">
        <f t="shared" si="50"/>
        <v>3.8815637979434374</v>
      </c>
      <c r="AD218" s="1">
        <f t="shared" si="51"/>
        <v>3.1441522786722644</v>
      </c>
      <c r="AE218" s="1">
        <f t="shared" si="52"/>
        <v>4.5228749432612609</v>
      </c>
      <c r="AF218" s="1">
        <f t="shared" si="53"/>
        <v>3.6763006719070761</v>
      </c>
      <c r="AG218" s="1">
        <v>1.47</v>
      </c>
      <c r="AH218" s="1">
        <v>30.5</v>
      </c>
      <c r="AI218" s="1">
        <v>16.7</v>
      </c>
      <c r="AJ218" s="1">
        <v>82.4</v>
      </c>
      <c r="AK218" s="1">
        <f t="shared" si="54"/>
        <v>0.38526240079064489</v>
      </c>
      <c r="AL218" s="1">
        <f t="shared" si="55"/>
        <v>3.417726683613366</v>
      </c>
      <c r="AM218" s="1">
        <f t="shared" si="56"/>
        <v>2.8154087194227095</v>
      </c>
      <c r="AN218" s="1">
        <f t="shared" si="57"/>
        <v>4.4115854369154262</v>
      </c>
    </row>
    <row r="219" spans="1:40" x14ac:dyDescent="0.2">
      <c r="A219" s="2" t="s">
        <v>37</v>
      </c>
      <c r="B219" s="2" t="s">
        <v>16</v>
      </c>
      <c r="C219" s="3">
        <v>103765.4</v>
      </c>
      <c r="D219" s="3">
        <v>93201</v>
      </c>
      <c r="E219" s="3">
        <v>17886.891</v>
      </c>
      <c r="F219" s="3">
        <v>16065.807000000001</v>
      </c>
      <c r="G219" s="3">
        <v>15.8</v>
      </c>
      <c r="H219" s="3"/>
      <c r="I219" s="3">
        <v>48.4</v>
      </c>
      <c r="J219" s="3"/>
      <c r="K219" s="3">
        <v>23.5</v>
      </c>
      <c r="L219" s="3"/>
      <c r="M219" s="3">
        <v>94.5</v>
      </c>
      <c r="N219" s="3">
        <v>39.700000000000003</v>
      </c>
      <c r="O219" s="1">
        <v>0</v>
      </c>
      <c r="P219" s="1">
        <v>1</v>
      </c>
      <c r="Q219" s="1">
        <v>0</v>
      </c>
      <c r="R219" s="1">
        <v>0</v>
      </c>
      <c r="S219" s="2" t="s">
        <v>16</v>
      </c>
      <c r="T219" s="1">
        <v>1</v>
      </c>
      <c r="U219" s="1">
        <v>0</v>
      </c>
      <c r="V219" s="1">
        <v>33.391613</v>
      </c>
      <c r="W219" s="1">
        <f t="shared" si="44"/>
        <v>3.5083047606653852</v>
      </c>
      <c r="X219" s="1">
        <f t="shared" si="45"/>
        <v>11.549887860812687</v>
      </c>
      <c r="Y219" s="1">
        <f t="shared" si="46"/>
        <v>11.442513730229855</v>
      </c>
      <c r="Z219" s="1">
        <f t="shared" si="47"/>
        <v>9.7918233771635315</v>
      </c>
      <c r="AA219" s="1">
        <f t="shared" si="48"/>
        <v>9.6844485037150072</v>
      </c>
      <c r="AB219" s="1">
        <f t="shared" si="49"/>
        <v>2.760009940032921</v>
      </c>
      <c r="AC219" s="1">
        <f t="shared" si="50"/>
        <v>3.8794998137225858</v>
      </c>
      <c r="AD219" s="1">
        <f t="shared" si="51"/>
        <v>3.1570004211501135</v>
      </c>
      <c r="AE219" s="1">
        <f t="shared" si="52"/>
        <v>4.5485998344996972</v>
      </c>
      <c r="AF219" s="1">
        <f t="shared" si="53"/>
        <v>3.6813511876931448</v>
      </c>
      <c r="AG219" s="1">
        <v>1.47</v>
      </c>
      <c r="AH219" s="1">
        <v>30.6</v>
      </c>
      <c r="AI219" s="1">
        <v>16.899999999999999</v>
      </c>
      <c r="AJ219" s="1">
        <v>82.4</v>
      </c>
      <c r="AK219" s="1">
        <f t="shared" si="54"/>
        <v>0.38526240079064489</v>
      </c>
      <c r="AL219" s="1">
        <f t="shared" si="55"/>
        <v>3.4210000089583352</v>
      </c>
      <c r="AM219" s="1">
        <f t="shared" si="56"/>
        <v>2.8273136219290276</v>
      </c>
      <c r="AN219" s="1">
        <f t="shared" si="57"/>
        <v>4.4115854369154262</v>
      </c>
    </row>
    <row r="220" spans="1:40" x14ac:dyDescent="0.2">
      <c r="A220" s="2" t="s">
        <v>37</v>
      </c>
      <c r="B220" s="2" t="s">
        <v>17</v>
      </c>
      <c r="C220" s="3">
        <v>101521.2</v>
      </c>
      <c r="D220" s="3">
        <v>91235.1</v>
      </c>
      <c r="E220" s="3">
        <v>17457.002</v>
      </c>
      <c r="F220" s="3">
        <v>15688.255999999999</v>
      </c>
      <c r="G220" s="3">
        <v>15.9</v>
      </c>
      <c r="H220" s="3"/>
      <c r="I220" s="3">
        <v>48.1</v>
      </c>
      <c r="J220" s="3"/>
      <c r="K220" s="3">
        <v>23.6</v>
      </c>
      <c r="L220" s="3"/>
      <c r="M220" s="3">
        <v>96.1</v>
      </c>
      <c r="N220" s="3">
        <v>40</v>
      </c>
      <c r="O220" s="1">
        <v>0</v>
      </c>
      <c r="P220" s="1">
        <v>1</v>
      </c>
      <c r="Q220" s="1">
        <v>0</v>
      </c>
      <c r="R220" s="1">
        <v>0</v>
      </c>
      <c r="S220" s="2" t="s">
        <v>17</v>
      </c>
      <c r="T220" s="1">
        <v>0</v>
      </c>
      <c r="U220" s="1">
        <v>0</v>
      </c>
      <c r="V220" s="1">
        <v>32.619484999999997</v>
      </c>
      <c r="W220" s="1">
        <f t="shared" si="44"/>
        <v>3.4849098092080295</v>
      </c>
      <c r="X220" s="1">
        <f t="shared" si="45"/>
        <v>11.528022922649379</v>
      </c>
      <c r="Y220" s="1">
        <f t="shared" si="46"/>
        <v>11.421194970440622</v>
      </c>
      <c r="Z220" s="1">
        <f t="shared" si="47"/>
        <v>9.7674961078919953</v>
      </c>
      <c r="AA220" s="1">
        <f t="shared" si="48"/>
        <v>9.6606676859480398</v>
      </c>
      <c r="AB220" s="1">
        <f t="shared" si="49"/>
        <v>2.7663191092261861</v>
      </c>
      <c r="AC220" s="1">
        <f t="shared" si="50"/>
        <v>3.8732821771117156</v>
      </c>
      <c r="AD220" s="1">
        <f t="shared" si="51"/>
        <v>3.1612467120315646</v>
      </c>
      <c r="AE220" s="1">
        <f t="shared" si="52"/>
        <v>4.5653893159762466</v>
      </c>
      <c r="AF220" s="1">
        <f t="shared" si="53"/>
        <v>3.6888794541139363</v>
      </c>
      <c r="AG220" s="1">
        <v>1.45</v>
      </c>
      <c r="AH220" s="1">
        <v>30.7</v>
      </c>
      <c r="AI220" s="1">
        <v>17.100000000000001</v>
      </c>
      <c r="AJ220" s="1">
        <v>82.6</v>
      </c>
      <c r="AK220" s="1">
        <f t="shared" si="54"/>
        <v>0.37156355643248301</v>
      </c>
      <c r="AL220" s="1">
        <f t="shared" si="55"/>
        <v>3.4242626545931514</v>
      </c>
      <c r="AM220" s="1">
        <f t="shared" si="56"/>
        <v>2.8390784635086144</v>
      </c>
      <c r="AN220" s="1">
        <f t="shared" si="57"/>
        <v>4.4140096805269327</v>
      </c>
    </row>
    <row r="221" spans="1:40" x14ac:dyDescent="0.2">
      <c r="A221" s="2" t="s">
        <v>37</v>
      </c>
      <c r="B221" s="2" t="s">
        <v>18</v>
      </c>
      <c r="C221" s="3">
        <v>100087.2</v>
      </c>
      <c r="D221" s="3">
        <v>89955.8</v>
      </c>
      <c r="E221" s="3">
        <v>17173.504000000001</v>
      </c>
      <c r="F221" s="3">
        <v>15435.114</v>
      </c>
      <c r="G221" s="3">
        <v>16.100000000000001</v>
      </c>
      <c r="H221" s="3"/>
      <c r="I221" s="3">
        <v>48.2</v>
      </c>
      <c r="J221" s="3"/>
      <c r="K221" s="3">
        <v>23.9</v>
      </c>
      <c r="L221" s="3"/>
      <c r="M221" s="3">
        <v>98.5</v>
      </c>
      <c r="N221" s="3">
        <v>40.299999999999997</v>
      </c>
      <c r="O221" s="1">
        <v>0</v>
      </c>
      <c r="P221" s="1">
        <v>1</v>
      </c>
      <c r="Q221" s="1">
        <v>0</v>
      </c>
      <c r="R221" s="1">
        <v>0</v>
      </c>
      <c r="S221" s="2" t="s">
        <v>18</v>
      </c>
      <c r="T221" s="1">
        <v>0</v>
      </c>
      <c r="U221" s="1">
        <v>1</v>
      </c>
      <c r="V221" s="1">
        <v>32.171657000000003</v>
      </c>
      <c r="W221" s="1">
        <f t="shared" si="44"/>
        <v>3.4710858475402544</v>
      </c>
      <c r="X221" s="1">
        <f t="shared" si="45"/>
        <v>11.513797084999101</v>
      </c>
      <c r="Y221" s="1">
        <f t="shared" si="46"/>
        <v>11.407073717566732</v>
      </c>
      <c r="Z221" s="1">
        <f t="shared" si="47"/>
        <v>9.7511230099489445</v>
      </c>
      <c r="AA221" s="1">
        <f t="shared" si="48"/>
        <v>9.6444003227204522</v>
      </c>
      <c r="AB221" s="1">
        <f t="shared" si="49"/>
        <v>2.7788192719904172</v>
      </c>
      <c r="AC221" s="1">
        <f t="shared" si="50"/>
        <v>3.8753590210565547</v>
      </c>
      <c r="AD221" s="1">
        <f t="shared" si="51"/>
        <v>3.1738784589374651</v>
      </c>
      <c r="AE221" s="1">
        <f t="shared" si="52"/>
        <v>4.5900565481780431</v>
      </c>
      <c r="AF221" s="1">
        <f t="shared" si="53"/>
        <v>3.6963514689526371</v>
      </c>
      <c r="AG221" s="1">
        <v>1.43</v>
      </c>
      <c r="AH221" s="1">
        <v>30.8</v>
      </c>
      <c r="AI221" s="1">
        <v>17.100000000000001</v>
      </c>
      <c r="AJ221" s="1">
        <v>82.6</v>
      </c>
      <c r="AK221" s="1">
        <f t="shared" si="54"/>
        <v>0.35767444427181588</v>
      </c>
      <c r="AL221" s="1">
        <f t="shared" si="55"/>
        <v>3.427514689979529</v>
      </c>
      <c r="AM221" s="1">
        <f t="shared" si="56"/>
        <v>2.8390784635086144</v>
      </c>
      <c r="AN221" s="1">
        <f t="shared" si="57"/>
        <v>4.4140096805269327</v>
      </c>
    </row>
    <row r="222" spans="1:40" x14ac:dyDescent="0.2">
      <c r="A222" s="2" t="s">
        <v>37</v>
      </c>
      <c r="B222" s="2" t="s">
        <v>19</v>
      </c>
      <c r="C222" s="3">
        <v>97611</v>
      </c>
      <c r="D222" s="3">
        <v>88078.399999999994</v>
      </c>
      <c r="E222" s="3">
        <v>16705.637999999999</v>
      </c>
      <c r="F222" s="3">
        <v>15074.165999999999</v>
      </c>
      <c r="G222" s="3">
        <v>16.600000000000001</v>
      </c>
      <c r="H222" s="3"/>
      <c r="I222" s="3">
        <v>48.5</v>
      </c>
      <c r="J222" s="3"/>
      <c r="K222" s="3">
        <v>24.6</v>
      </c>
      <c r="L222" s="3"/>
      <c r="M222" s="3">
        <v>102.7</v>
      </c>
      <c r="N222" s="3">
        <v>40.6</v>
      </c>
      <c r="O222" s="1">
        <v>0</v>
      </c>
      <c r="P222" s="1">
        <v>1</v>
      </c>
      <c r="Q222" s="1">
        <v>0</v>
      </c>
      <c r="R222" s="1">
        <v>0</v>
      </c>
      <c r="S222" s="2" t="s">
        <v>19</v>
      </c>
      <c r="T222" s="1">
        <v>0</v>
      </c>
      <c r="U222" s="1">
        <v>1</v>
      </c>
      <c r="V222" s="1">
        <v>32.488377999999997</v>
      </c>
      <c r="W222" s="1">
        <f t="shared" si="44"/>
        <v>3.4808824253815644</v>
      </c>
      <c r="X222" s="1">
        <f t="shared" si="45"/>
        <v>11.488745470968494</v>
      </c>
      <c r="Y222" s="1">
        <f t="shared" si="46"/>
        <v>11.385982605927301</v>
      </c>
      <c r="Z222" s="1">
        <f t="shared" si="47"/>
        <v>9.7235015462195911</v>
      </c>
      <c r="AA222" s="1">
        <f t="shared" si="48"/>
        <v>9.6207376966819069</v>
      </c>
      <c r="AB222" s="1">
        <f t="shared" si="49"/>
        <v>2.8094026953624978</v>
      </c>
      <c r="AC222" s="1">
        <f t="shared" si="50"/>
        <v>3.8815637979434374</v>
      </c>
      <c r="AD222" s="1">
        <f t="shared" si="51"/>
        <v>3.202746442938317</v>
      </c>
      <c r="AE222" s="1">
        <f t="shared" si="52"/>
        <v>4.6318121169345128</v>
      </c>
      <c r="AF222" s="1">
        <f t="shared" si="53"/>
        <v>3.7037680666076871</v>
      </c>
      <c r="AG222" s="1">
        <v>1.39</v>
      </c>
      <c r="AH222" s="1">
        <v>30.9</v>
      </c>
      <c r="AI222" s="1">
        <v>17.3</v>
      </c>
      <c r="AJ222" s="1">
        <v>82.8</v>
      </c>
      <c r="AK222" s="1">
        <f t="shared" si="54"/>
        <v>0.3293037471426003</v>
      </c>
      <c r="AL222" s="1">
        <f t="shared" si="55"/>
        <v>3.4307561839036995</v>
      </c>
      <c r="AM222" s="1">
        <f t="shared" si="56"/>
        <v>2.8507065015037334</v>
      </c>
      <c r="AN222" s="1">
        <f t="shared" si="57"/>
        <v>4.4164280613912137</v>
      </c>
    </row>
    <row r="223" spans="1:40" x14ac:dyDescent="0.2">
      <c r="A223" s="2" t="s">
        <v>37</v>
      </c>
      <c r="B223" s="2" t="s">
        <v>20</v>
      </c>
      <c r="C223" s="3">
        <v>94971.4</v>
      </c>
      <c r="D223" s="3">
        <v>85888.3</v>
      </c>
      <c r="E223" s="3">
        <v>16203.121999999999</v>
      </c>
      <c r="F223" s="3">
        <v>14653.460999999999</v>
      </c>
      <c r="G223" s="3">
        <v>17</v>
      </c>
      <c r="H223" s="3"/>
      <c r="I223" s="3">
        <v>49</v>
      </c>
      <c r="J223" s="3"/>
      <c r="K223" s="3">
        <v>25.3</v>
      </c>
      <c r="L223" s="3"/>
      <c r="M223" s="3">
        <v>106.4</v>
      </c>
      <c r="N223" s="3">
        <v>40.9</v>
      </c>
      <c r="O223" s="1">
        <v>0</v>
      </c>
      <c r="P223" s="1">
        <v>1</v>
      </c>
      <c r="Q223" s="1">
        <v>0</v>
      </c>
      <c r="R223" s="1">
        <v>0</v>
      </c>
      <c r="S223" s="2" t="s">
        <v>20</v>
      </c>
      <c r="T223" s="1">
        <v>0</v>
      </c>
      <c r="U223" s="1">
        <v>0</v>
      </c>
      <c r="V223" s="1">
        <v>32.171349999999997</v>
      </c>
      <c r="W223" s="1">
        <f t="shared" si="44"/>
        <v>3.471076304933705</v>
      </c>
      <c r="X223" s="1">
        <f t="shared" si="45"/>
        <v>11.461331072625658</v>
      </c>
      <c r="Y223" s="1">
        <f t="shared" si="46"/>
        <v>11.360802893806213</v>
      </c>
      <c r="Z223" s="1">
        <f t="shared" si="47"/>
        <v>9.6929592187025051</v>
      </c>
      <c r="AA223" s="1">
        <f t="shared" si="48"/>
        <v>9.5924318322773718</v>
      </c>
      <c r="AB223" s="1">
        <f t="shared" si="49"/>
        <v>2.8332133440562162</v>
      </c>
      <c r="AC223" s="1">
        <f t="shared" si="50"/>
        <v>3.8918202981106265</v>
      </c>
      <c r="AD223" s="1">
        <f t="shared" si="51"/>
        <v>3.2308043957334744</v>
      </c>
      <c r="AE223" s="1">
        <f t="shared" si="52"/>
        <v>4.667205576907544</v>
      </c>
      <c r="AF223" s="1">
        <f t="shared" si="53"/>
        <v>3.7111300630487558</v>
      </c>
      <c r="AG223" s="1">
        <v>1.35</v>
      </c>
      <c r="AH223" s="1">
        <v>30.9</v>
      </c>
      <c r="AI223" s="1">
        <v>17.399999999999999</v>
      </c>
      <c r="AJ223" s="1">
        <v>83</v>
      </c>
      <c r="AK223" s="1">
        <f t="shared" si="54"/>
        <v>0.30010459245033816</v>
      </c>
      <c r="AL223" s="1">
        <f t="shared" si="55"/>
        <v>3.4307561839036995</v>
      </c>
      <c r="AM223" s="1">
        <f t="shared" si="56"/>
        <v>2.8564702062204832</v>
      </c>
      <c r="AN223" s="1">
        <f t="shared" si="57"/>
        <v>4.4188406077965983</v>
      </c>
    </row>
    <row r="224" spans="1:40" x14ac:dyDescent="0.2">
      <c r="A224" s="2" t="s">
        <v>37</v>
      </c>
      <c r="B224" s="2" t="s">
        <v>21</v>
      </c>
      <c r="C224" s="3">
        <v>95139.6</v>
      </c>
      <c r="D224" s="3">
        <v>86145</v>
      </c>
      <c r="E224" s="3">
        <v>16219.657999999999</v>
      </c>
      <c r="F224" s="3">
        <v>14686.224</v>
      </c>
      <c r="G224" s="3">
        <v>17.2</v>
      </c>
      <c r="H224" s="3"/>
      <c r="I224" s="3">
        <v>49.1</v>
      </c>
      <c r="J224" s="3"/>
      <c r="K224" s="3">
        <v>25.6</v>
      </c>
      <c r="L224" s="3"/>
      <c r="M224" s="3">
        <v>109.4</v>
      </c>
      <c r="N224" s="3">
        <v>41.1</v>
      </c>
      <c r="O224" s="1">
        <v>0</v>
      </c>
      <c r="P224" s="1">
        <v>1</v>
      </c>
      <c r="Q224" s="1">
        <v>0</v>
      </c>
      <c r="R224" s="1">
        <v>0</v>
      </c>
      <c r="S224" s="2" t="s">
        <v>21</v>
      </c>
      <c r="T224" s="1">
        <v>0</v>
      </c>
      <c r="U224" s="1">
        <v>0</v>
      </c>
      <c r="V224" s="1">
        <v>31.595773000000001</v>
      </c>
      <c r="W224" s="1">
        <f t="shared" si="44"/>
        <v>3.4530233458226363</v>
      </c>
      <c r="X224" s="1">
        <f t="shared" si="45"/>
        <v>11.463100565646974</v>
      </c>
      <c r="Y224" s="1">
        <f t="shared" si="46"/>
        <v>11.363787201966506</v>
      </c>
      <c r="Z224" s="1">
        <f t="shared" si="47"/>
        <v>9.6939792423669626</v>
      </c>
      <c r="AA224" s="1">
        <f t="shared" si="48"/>
        <v>9.5946651905167801</v>
      </c>
      <c r="AB224" s="1">
        <f t="shared" si="49"/>
        <v>2.8449093838194073</v>
      </c>
      <c r="AC224" s="1">
        <f t="shared" si="50"/>
        <v>3.8938590348004749</v>
      </c>
      <c r="AD224" s="1">
        <f t="shared" si="51"/>
        <v>3.2425923514855168</v>
      </c>
      <c r="AE224" s="1">
        <f t="shared" si="52"/>
        <v>4.6950108899878806</v>
      </c>
      <c r="AF224" s="1">
        <f t="shared" si="53"/>
        <v>3.7160081215021892</v>
      </c>
      <c r="AG224" s="1">
        <v>1.32</v>
      </c>
      <c r="AH224" s="1">
        <v>31</v>
      </c>
      <c r="AI224" s="1">
        <v>17.7</v>
      </c>
      <c r="AJ224" s="1">
        <v>83.3</v>
      </c>
      <c r="AK224" s="1">
        <f t="shared" si="54"/>
        <v>0.27763173659827955</v>
      </c>
      <c r="AL224" s="1">
        <f t="shared" si="55"/>
        <v>3.4339872044851463</v>
      </c>
      <c r="AM224" s="1">
        <f t="shared" si="56"/>
        <v>2.8735646395797834</v>
      </c>
      <c r="AN224" s="1">
        <f t="shared" si="57"/>
        <v>4.4224485491727972</v>
      </c>
    </row>
    <row r="225" spans="1:40" x14ac:dyDescent="0.2">
      <c r="A225" s="2" t="s">
        <v>37</v>
      </c>
      <c r="B225" s="2" t="s">
        <v>22</v>
      </c>
      <c r="C225" s="3">
        <v>96753.1</v>
      </c>
      <c r="D225" s="3">
        <v>87528.9</v>
      </c>
      <c r="E225" s="3">
        <v>16521.483</v>
      </c>
      <c r="F225" s="3">
        <v>14946.37</v>
      </c>
      <c r="G225" s="3">
        <v>17.600000000000001</v>
      </c>
      <c r="H225" s="3"/>
      <c r="I225" s="3">
        <v>49.3</v>
      </c>
      <c r="J225" s="3"/>
      <c r="K225" s="3">
        <v>26.2</v>
      </c>
      <c r="L225" s="3"/>
      <c r="M225" s="3">
        <v>113.4</v>
      </c>
      <c r="N225" s="3">
        <v>41.5</v>
      </c>
      <c r="O225" s="1">
        <v>0</v>
      </c>
      <c r="P225" s="1">
        <v>1</v>
      </c>
      <c r="Q225" s="1">
        <v>0</v>
      </c>
      <c r="R225" s="1">
        <v>0</v>
      </c>
      <c r="S225" s="2" t="s">
        <v>22</v>
      </c>
      <c r="T225" s="1">
        <v>0</v>
      </c>
      <c r="U225" s="1">
        <v>0</v>
      </c>
      <c r="V225" s="1">
        <v>31.872454999999999</v>
      </c>
      <c r="W225" s="1">
        <f t="shared" si="44"/>
        <v>3.4617421571537021</v>
      </c>
      <c r="X225" s="1">
        <f t="shared" si="45"/>
        <v>11.479917651722385</v>
      </c>
      <c r="Y225" s="1">
        <f t="shared" si="46"/>
        <v>11.379724303527672</v>
      </c>
      <c r="Z225" s="1">
        <f t="shared" si="47"/>
        <v>9.7124168130216724</v>
      </c>
      <c r="AA225" s="1">
        <f t="shared" si="48"/>
        <v>9.6122237399713182</v>
      </c>
      <c r="AB225" s="1">
        <f t="shared" si="49"/>
        <v>2.8678989020441064</v>
      </c>
      <c r="AC225" s="1">
        <f t="shared" si="50"/>
        <v>3.8979240810486444</v>
      </c>
      <c r="AD225" s="1">
        <f t="shared" si="51"/>
        <v>3.2657594107670511</v>
      </c>
      <c r="AE225" s="1">
        <f t="shared" si="52"/>
        <v>4.7309213912936521</v>
      </c>
      <c r="AF225" s="1">
        <f t="shared" si="53"/>
        <v>3.7256934272366524</v>
      </c>
      <c r="AG225" s="1">
        <v>1.34</v>
      </c>
      <c r="AH225" s="1">
        <v>31.2</v>
      </c>
      <c r="AI225" s="1">
        <v>17.5</v>
      </c>
      <c r="AJ225" s="1">
        <v>82.8</v>
      </c>
      <c r="AK225" s="1">
        <f t="shared" si="54"/>
        <v>0.29266961396282004</v>
      </c>
      <c r="AL225" s="1">
        <f t="shared" si="55"/>
        <v>3.4404180948154366</v>
      </c>
      <c r="AM225" s="1">
        <f t="shared" si="56"/>
        <v>2.8622008809294686</v>
      </c>
      <c r="AN225" s="1">
        <f t="shared" si="57"/>
        <v>4.4164280613912137</v>
      </c>
    </row>
    <row r="226" spans="1:40" x14ac:dyDescent="0.2">
      <c r="A226" s="2" t="s">
        <v>37</v>
      </c>
      <c r="B226" s="2" t="s">
        <v>23</v>
      </c>
      <c r="C226" s="3">
        <v>99828.9</v>
      </c>
      <c r="D226" s="3">
        <v>90253.4</v>
      </c>
      <c r="E226" s="3">
        <v>17079.366000000002</v>
      </c>
      <c r="F226" s="3">
        <v>15441.137000000001</v>
      </c>
      <c r="G226" s="3">
        <v>17.899999999999999</v>
      </c>
      <c r="H226" s="4">
        <f>(G226-G212)/G212</f>
        <v>0.25174825174825161</v>
      </c>
      <c r="I226" s="3">
        <v>49.5</v>
      </c>
      <c r="J226" s="4">
        <f>(I226-I212)/I212</f>
        <v>1.4344262295082027E-2</v>
      </c>
      <c r="K226" s="3">
        <v>26.7</v>
      </c>
      <c r="L226" s="4">
        <f>(K226-K212)/K212</f>
        <v>0.25943396226415094</v>
      </c>
      <c r="M226" s="3">
        <v>117.3</v>
      </c>
      <c r="N226" s="3">
        <v>41.7</v>
      </c>
      <c r="O226" s="1">
        <v>0</v>
      </c>
      <c r="P226" s="1">
        <v>1</v>
      </c>
      <c r="Q226" s="1">
        <v>0</v>
      </c>
      <c r="R226" s="1">
        <v>0</v>
      </c>
      <c r="S226" s="2" t="s">
        <v>23</v>
      </c>
      <c r="T226" s="1">
        <v>0</v>
      </c>
      <c r="U226" s="1">
        <v>0</v>
      </c>
      <c r="V226" s="1">
        <v>33.075215999999998</v>
      </c>
      <c r="W226" s="1">
        <f t="shared" si="44"/>
        <v>3.4987842405919398</v>
      </c>
      <c r="X226" s="1">
        <f t="shared" si="45"/>
        <v>11.51121299953792</v>
      </c>
      <c r="Y226" s="1">
        <f t="shared" si="46"/>
        <v>11.410376548615707</v>
      </c>
      <c r="Z226" s="1">
        <f t="shared" si="47"/>
        <v>9.7456263472156781</v>
      </c>
      <c r="AA226" s="1">
        <f t="shared" si="48"/>
        <v>9.6447904607638559</v>
      </c>
      <c r="AB226" s="1">
        <f t="shared" si="49"/>
        <v>2.884800712846709</v>
      </c>
      <c r="AC226" s="1">
        <f t="shared" si="50"/>
        <v>3.9019726695746448</v>
      </c>
      <c r="AD226" s="1">
        <f t="shared" si="51"/>
        <v>3.2846635654062037</v>
      </c>
      <c r="AE226" s="1">
        <f t="shared" si="52"/>
        <v>4.7647347556594299</v>
      </c>
      <c r="AF226" s="1">
        <f t="shared" si="53"/>
        <v>3.730501128804756</v>
      </c>
      <c r="AG226" s="1">
        <v>1.34</v>
      </c>
      <c r="AH226" s="1">
        <v>31.3</v>
      </c>
      <c r="AI226" s="1">
        <v>18</v>
      </c>
      <c r="AJ226" s="1">
        <v>83.4</v>
      </c>
      <c r="AK226" s="1">
        <f t="shared" si="54"/>
        <v>0.29266961396282004</v>
      </c>
      <c r="AL226" s="1">
        <f t="shared" si="55"/>
        <v>3.4436180975461075</v>
      </c>
      <c r="AM226" s="1">
        <f t="shared" si="56"/>
        <v>2.8903717578961645</v>
      </c>
      <c r="AN226" s="1">
        <f t="shared" si="57"/>
        <v>4.423648309364701</v>
      </c>
    </row>
    <row r="227" spans="1:40" x14ac:dyDescent="0.2">
      <c r="A227" s="2" t="s">
        <v>38</v>
      </c>
      <c r="B227" s="2" t="s">
        <v>9</v>
      </c>
      <c r="C227" s="3">
        <v>72454.8</v>
      </c>
      <c r="D227" s="3">
        <v>65812</v>
      </c>
      <c r="E227" s="3">
        <v>18008.356</v>
      </c>
      <c r="F227" s="3">
        <v>16357.299000000001</v>
      </c>
      <c r="G227" s="3">
        <v>15.9</v>
      </c>
      <c r="H227" s="3"/>
      <c r="I227" s="3">
        <v>48.4</v>
      </c>
      <c r="J227" s="3"/>
      <c r="K227" s="3">
        <v>23.7</v>
      </c>
      <c r="L227" s="3"/>
      <c r="M227" s="3">
        <v>95.7</v>
      </c>
      <c r="N227" s="3">
        <v>39.299999999999997</v>
      </c>
      <c r="O227" s="1">
        <v>0</v>
      </c>
      <c r="P227" s="1">
        <v>1</v>
      </c>
      <c r="Q227" s="1">
        <v>0</v>
      </c>
      <c r="R227" s="1">
        <v>0</v>
      </c>
      <c r="S227" s="2" t="s">
        <v>9</v>
      </c>
      <c r="T227" s="1">
        <v>0</v>
      </c>
      <c r="U227" s="1">
        <v>0</v>
      </c>
      <c r="V227" s="1">
        <v>38.007190000000001</v>
      </c>
      <c r="W227" s="1">
        <f t="shared" si="44"/>
        <v>3.6377753523546477</v>
      </c>
      <c r="X227" s="1">
        <f t="shared" si="45"/>
        <v>11.190718198142214</v>
      </c>
      <c r="Y227" s="1">
        <f t="shared" si="46"/>
        <v>11.09455747150654</v>
      </c>
      <c r="Z227" s="1">
        <f t="shared" si="47"/>
        <v>9.7985911513827233</v>
      </c>
      <c r="AA227" s="1">
        <f t="shared" si="48"/>
        <v>9.7024294987270849</v>
      </c>
      <c r="AB227" s="1">
        <f t="shared" si="49"/>
        <v>2.7663191092261861</v>
      </c>
      <c r="AC227" s="1">
        <f t="shared" si="50"/>
        <v>3.8794998137225858</v>
      </c>
      <c r="AD227" s="1">
        <f t="shared" si="51"/>
        <v>3.1654750481410856</v>
      </c>
      <c r="AE227" s="1">
        <f t="shared" si="52"/>
        <v>4.5612182984589085</v>
      </c>
      <c r="AF227" s="1">
        <f t="shared" si="53"/>
        <v>3.6712245188752153</v>
      </c>
      <c r="AG227" s="1">
        <v>1.3</v>
      </c>
      <c r="AH227" s="1">
        <v>30.1</v>
      </c>
      <c r="AI227" s="1">
        <v>17.399999999999999</v>
      </c>
      <c r="AJ227" s="1">
        <v>82.9</v>
      </c>
      <c r="AK227" s="1">
        <f t="shared" si="54"/>
        <v>0.26236426446749106</v>
      </c>
      <c r="AL227" s="1">
        <f t="shared" si="55"/>
        <v>3.4045251717548299</v>
      </c>
      <c r="AM227" s="1">
        <f t="shared" si="56"/>
        <v>2.8564702062204832</v>
      </c>
      <c r="AN227" s="1">
        <f t="shared" si="57"/>
        <v>4.4176350621412492</v>
      </c>
    </row>
    <row r="228" spans="1:40" x14ac:dyDescent="0.2">
      <c r="A228" s="2" t="s">
        <v>38</v>
      </c>
      <c r="B228" s="2" t="s">
        <v>10</v>
      </c>
      <c r="C228" s="3">
        <v>71477.2</v>
      </c>
      <c r="D228" s="3">
        <v>64881.2</v>
      </c>
      <c r="E228" s="3">
        <v>17733.64</v>
      </c>
      <c r="F228" s="3">
        <v>16097.156999999999</v>
      </c>
      <c r="G228" s="3">
        <v>16.3</v>
      </c>
      <c r="H228" s="3"/>
      <c r="I228" s="3">
        <v>48.7</v>
      </c>
      <c r="J228" s="3"/>
      <c r="K228" s="3">
        <v>24.2</v>
      </c>
      <c r="L228" s="3"/>
      <c r="M228" s="3">
        <v>99</v>
      </c>
      <c r="N228" s="3">
        <v>39.6</v>
      </c>
      <c r="O228" s="1">
        <v>0</v>
      </c>
      <c r="P228" s="1">
        <v>1</v>
      </c>
      <c r="Q228" s="1">
        <v>0</v>
      </c>
      <c r="R228" s="1">
        <v>0</v>
      </c>
      <c r="S228" s="2" t="s">
        <v>10</v>
      </c>
      <c r="T228" s="1">
        <v>0</v>
      </c>
      <c r="U228" s="1">
        <v>0</v>
      </c>
      <c r="V228" s="1">
        <v>37.089891999999999</v>
      </c>
      <c r="W228" s="1">
        <f t="shared" si="44"/>
        <v>3.6133444796611855</v>
      </c>
      <c r="X228" s="1">
        <f t="shared" si="45"/>
        <v>11.177133796709823</v>
      </c>
      <c r="Y228" s="1">
        <f t="shared" si="46"/>
        <v>11.080313184302591</v>
      </c>
      <c r="Z228" s="1">
        <f t="shared" si="47"/>
        <v>9.7832186797451826</v>
      </c>
      <c r="AA228" s="1">
        <f t="shared" si="48"/>
        <v>9.6863979515288587</v>
      </c>
      <c r="AB228" s="1">
        <f t="shared" si="49"/>
        <v>2.7911651078127169</v>
      </c>
      <c r="AC228" s="1">
        <f t="shared" si="50"/>
        <v>3.8856790300885442</v>
      </c>
      <c r="AD228" s="1">
        <f t="shared" si="51"/>
        <v>3.1863526331626408</v>
      </c>
      <c r="AE228" s="1">
        <f t="shared" si="52"/>
        <v>4.5951198501345898</v>
      </c>
      <c r="AF228" s="1">
        <f t="shared" si="53"/>
        <v>3.6788291182604347</v>
      </c>
      <c r="AG228" s="1">
        <v>1.3</v>
      </c>
      <c r="AH228" s="1">
        <v>30.3</v>
      </c>
      <c r="AI228" s="1">
        <v>17.2</v>
      </c>
      <c r="AJ228" s="1">
        <v>82.9</v>
      </c>
      <c r="AK228" s="1">
        <f t="shared" si="54"/>
        <v>0.26236426446749106</v>
      </c>
      <c r="AL228" s="1">
        <f t="shared" si="55"/>
        <v>3.4111477125153233</v>
      </c>
      <c r="AM228" s="1">
        <f t="shared" si="56"/>
        <v>2.8449093838194073</v>
      </c>
      <c r="AN228" s="1">
        <f t="shared" si="57"/>
        <v>4.4176350621412492</v>
      </c>
    </row>
    <row r="229" spans="1:40" x14ac:dyDescent="0.2">
      <c r="A229" s="2" t="s">
        <v>38</v>
      </c>
      <c r="B229" s="2" t="s">
        <v>11</v>
      </c>
      <c r="C229" s="3">
        <v>72000.800000000003</v>
      </c>
      <c r="D229" s="3">
        <v>65388</v>
      </c>
      <c r="E229" s="3">
        <v>17813.595000000001</v>
      </c>
      <c r="F229" s="3">
        <v>16177.537</v>
      </c>
      <c r="G229" s="3">
        <v>16.600000000000001</v>
      </c>
      <c r="H229" s="3"/>
      <c r="I229" s="3">
        <v>48.8</v>
      </c>
      <c r="J229" s="3"/>
      <c r="K229" s="3">
        <v>24.7</v>
      </c>
      <c r="L229" s="3"/>
      <c r="M229" s="3">
        <v>102.4</v>
      </c>
      <c r="N229" s="3">
        <v>39.9</v>
      </c>
      <c r="O229" s="1">
        <v>0</v>
      </c>
      <c r="P229" s="1">
        <v>1</v>
      </c>
      <c r="Q229" s="1">
        <v>0</v>
      </c>
      <c r="R229" s="1">
        <v>0</v>
      </c>
      <c r="S229" s="2" t="s">
        <v>11</v>
      </c>
      <c r="T229" s="1">
        <v>0</v>
      </c>
      <c r="U229" s="1">
        <v>0</v>
      </c>
      <c r="V229" s="1">
        <v>36.665624999999999</v>
      </c>
      <c r="W229" s="1">
        <f t="shared" si="44"/>
        <v>3.6018396676298514</v>
      </c>
      <c r="X229" s="1">
        <f t="shared" si="45"/>
        <v>11.184432509047575</v>
      </c>
      <c r="Y229" s="1">
        <f t="shared" si="46"/>
        <v>11.088094034371098</v>
      </c>
      <c r="Z229" s="1">
        <f t="shared" si="47"/>
        <v>9.7877172088057875</v>
      </c>
      <c r="AA229" s="1">
        <f t="shared" si="48"/>
        <v>9.6913789540559883</v>
      </c>
      <c r="AB229" s="1">
        <f t="shared" si="49"/>
        <v>2.8094026953624978</v>
      </c>
      <c r="AC229" s="1">
        <f t="shared" si="50"/>
        <v>3.8877303128591016</v>
      </c>
      <c r="AD229" s="1">
        <f t="shared" si="51"/>
        <v>3.2068032436339315</v>
      </c>
      <c r="AE229" s="1">
        <f t="shared" si="52"/>
        <v>4.6288867126054072</v>
      </c>
      <c r="AF229" s="1">
        <f t="shared" si="53"/>
        <v>3.6863763238958178</v>
      </c>
      <c r="AG229" s="1">
        <v>1.34</v>
      </c>
      <c r="AH229" s="1">
        <v>30.4</v>
      </c>
      <c r="AI229" s="1">
        <v>17.899999999999999</v>
      </c>
      <c r="AJ229" s="1">
        <v>83.7</v>
      </c>
      <c r="AK229" s="1">
        <f t="shared" si="54"/>
        <v>0.29266961396282004</v>
      </c>
      <c r="AL229" s="1">
        <f t="shared" si="55"/>
        <v>3.414442608412176</v>
      </c>
      <c r="AM229" s="1">
        <f t="shared" si="56"/>
        <v>2.884800712846709</v>
      </c>
      <c r="AN229" s="1">
        <f t="shared" si="57"/>
        <v>4.4272389774954295</v>
      </c>
    </row>
    <row r="230" spans="1:40" x14ac:dyDescent="0.2">
      <c r="A230" s="2" t="s">
        <v>38</v>
      </c>
      <c r="B230" s="2" t="s">
        <v>12</v>
      </c>
      <c r="C230" s="3">
        <v>72374.899999999994</v>
      </c>
      <c r="D230" s="3">
        <v>65671</v>
      </c>
      <c r="E230" s="3">
        <v>17864.616999999998</v>
      </c>
      <c r="F230" s="3">
        <v>16209.849</v>
      </c>
      <c r="G230" s="3">
        <v>17</v>
      </c>
      <c r="H230" s="3"/>
      <c r="I230" s="3">
        <v>49.3</v>
      </c>
      <c r="J230" s="3"/>
      <c r="K230" s="3">
        <v>25.4</v>
      </c>
      <c r="L230" s="3"/>
      <c r="M230" s="3">
        <v>106.1</v>
      </c>
      <c r="N230" s="3">
        <v>40.299999999999997</v>
      </c>
      <c r="O230" s="1">
        <v>0</v>
      </c>
      <c r="P230" s="1">
        <v>1</v>
      </c>
      <c r="Q230" s="1">
        <v>0</v>
      </c>
      <c r="R230" s="1">
        <v>0</v>
      </c>
      <c r="S230" s="2" t="s">
        <v>12</v>
      </c>
      <c r="T230" s="1">
        <v>0</v>
      </c>
      <c r="U230" s="1">
        <v>0</v>
      </c>
      <c r="V230" s="1">
        <v>35.844371000000002</v>
      </c>
      <c r="W230" s="1">
        <f t="shared" si="44"/>
        <v>3.5791865393757285</v>
      </c>
      <c r="X230" s="1">
        <f t="shared" si="45"/>
        <v>11.189614833181768</v>
      </c>
      <c r="Y230" s="1">
        <f t="shared" si="46"/>
        <v>11.092412706722497</v>
      </c>
      <c r="Z230" s="1">
        <f t="shared" si="47"/>
        <v>9.7905773316606695</v>
      </c>
      <c r="AA230" s="1">
        <f t="shared" si="48"/>
        <v>9.693374299448827</v>
      </c>
      <c r="AB230" s="1">
        <f t="shared" si="49"/>
        <v>2.8332133440562162</v>
      </c>
      <c r="AC230" s="1">
        <f t="shared" si="50"/>
        <v>3.8979240810486444</v>
      </c>
      <c r="AD230" s="1">
        <f t="shared" si="51"/>
        <v>3.2347491740244907</v>
      </c>
      <c r="AE230" s="1">
        <f t="shared" si="52"/>
        <v>4.664382045619937</v>
      </c>
      <c r="AF230" s="1">
        <f t="shared" si="53"/>
        <v>3.6963514689526371</v>
      </c>
      <c r="AG230" s="1">
        <v>1.3</v>
      </c>
      <c r="AH230" s="1">
        <v>30.5</v>
      </c>
      <c r="AI230" s="1">
        <v>17.7</v>
      </c>
      <c r="AJ230" s="1">
        <v>83.4</v>
      </c>
      <c r="AK230" s="1">
        <f t="shared" si="54"/>
        <v>0.26236426446749106</v>
      </c>
      <c r="AL230" s="1">
        <f t="shared" si="55"/>
        <v>3.417726683613366</v>
      </c>
      <c r="AM230" s="1">
        <f t="shared" si="56"/>
        <v>2.8735646395797834</v>
      </c>
      <c r="AN230" s="1">
        <f t="shared" si="57"/>
        <v>4.423648309364701</v>
      </c>
    </row>
    <row r="231" spans="1:40" x14ac:dyDescent="0.2">
      <c r="A231" s="2" t="s">
        <v>38</v>
      </c>
      <c r="B231" s="2" t="s">
        <v>13</v>
      </c>
      <c r="C231" s="3">
        <v>74062.5</v>
      </c>
      <c r="D231" s="3">
        <v>67175.7</v>
      </c>
      <c r="E231" s="3">
        <v>18259.981</v>
      </c>
      <c r="F231" s="3">
        <v>16562.058000000001</v>
      </c>
      <c r="G231" s="3">
        <v>17.399999999999999</v>
      </c>
      <c r="H231" s="3"/>
      <c r="I231" s="3">
        <v>49.6</v>
      </c>
      <c r="J231" s="3"/>
      <c r="K231" s="3">
        <v>26</v>
      </c>
      <c r="L231" s="3"/>
      <c r="M231" s="3">
        <v>110</v>
      </c>
      <c r="N231" s="3">
        <v>40.6</v>
      </c>
      <c r="O231" s="1">
        <v>0</v>
      </c>
      <c r="P231" s="1">
        <v>1</v>
      </c>
      <c r="Q231" s="1">
        <v>0</v>
      </c>
      <c r="R231" s="1">
        <v>0</v>
      </c>
      <c r="S231" s="2" t="s">
        <v>13</v>
      </c>
      <c r="T231" s="1">
        <v>0</v>
      </c>
      <c r="U231" s="1">
        <v>0</v>
      </c>
      <c r="V231" s="1">
        <v>36.663431000000003</v>
      </c>
      <c r="W231" s="1">
        <f t="shared" si="44"/>
        <v>3.6017798277759021</v>
      </c>
      <c r="X231" s="1">
        <f t="shared" si="45"/>
        <v>11.212664610311588</v>
      </c>
      <c r="Y231" s="1">
        <f t="shared" si="46"/>
        <v>11.115066853972756</v>
      </c>
      <c r="Z231" s="1">
        <f t="shared" si="47"/>
        <v>9.8124671136226791</v>
      </c>
      <c r="AA231" s="1">
        <f t="shared" si="48"/>
        <v>9.7148696955800258</v>
      </c>
      <c r="AB231" s="1">
        <f t="shared" si="49"/>
        <v>2.8564702062204832</v>
      </c>
      <c r="AC231" s="1">
        <f t="shared" si="50"/>
        <v>3.903990833730882</v>
      </c>
      <c r="AD231" s="1">
        <f t="shared" si="51"/>
        <v>3.2580965380214821</v>
      </c>
      <c r="AE231" s="1">
        <f t="shared" si="52"/>
        <v>4.7004803657924166</v>
      </c>
      <c r="AF231" s="1">
        <f t="shared" si="53"/>
        <v>3.7037680666076871</v>
      </c>
      <c r="AG231" s="1">
        <v>1.29</v>
      </c>
      <c r="AH231" s="1">
        <v>30.7</v>
      </c>
      <c r="AI231" s="1">
        <v>18</v>
      </c>
      <c r="AJ231" s="1">
        <v>83.8</v>
      </c>
      <c r="AK231" s="1">
        <f t="shared" si="54"/>
        <v>0.25464221837358075</v>
      </c>
      <c r="AL231" s="1">
        <f t="shared" si="55"/>
        <v>3.4242626545931514</v>
      </c>
      <c r="AM231" s="1">
        <f t="shared" si="56"/>
        <v>2.8903717578961645</v>
      </c>
      <c r="AN231" s="1">
        <f t="shared" si="57"/>
        <v>4.4284330074880369</v>
      </c>
    </row>
    <row r="232" spans="1:40" x14ac:dyDescent="0.2">
      <c r="A232" s="2" t="s">
        <v>38</v>
      </c>
      <c r="B232" s="2" t="s">
        <v>14</v>
      </c>
      <c r="C232" s="3">
        <v>74303.3</v>
      </c>
      <c r="D232" s="3">
        <v>67465.5</v>
      </c>
      <c r="E232" s="3">
        <v>18279.696</v>
      </c>
      <c r="F232" s="3">
        <v>16597.494999999999</v>
      </c>
      <c r="G232" s="3">
        <v>17.7</v>
      </c>
      <c r="H232" s="3"/>
      <c r="I232" s="3">
        <v>49.7</v>
      </c>
      <c r="J232" s="3"/>
      <c r="K232" s="3">
        <v>26.4</v>
      </c>
      <c r="L232" s="3"/>
      <c r="M232" s="3">
        <v>113.6</v>
      </c>
      <c r="N232" s="3">
        <v>40.9</v>
      </c>
      <c r="O232" s="1">
        <v>0</v>
      </c>
      <c r="P232" s="1">
        <v>1</v>
      </c>
      <c r="Q232" s="1">
        <v>0</v>
      </c>
      <c r="R232" s="1">
        <v>0</v>
      </c>
      <c r="S232" s="2" t="s">
        <v>14</v>
      </c>
      <c r="T232" s="1">
        <v>1</v>
      </c>
      <c r="U232" s="1">
        <v>0</v>
      </c>
      <c r="V232" s="1">
        <v>37.298496999999998</v>
      </c>
      <c r="W232" s="1">
        <f t="shared" si="44"/>
        <v>3.6189530309317419</v>
      </c>
      <c r="X232" s="1">
        <f t="shared" si="45"/>
        <v>11.215910644255221</v>
      </c>
      <c r="Y232" s="1">
        <f t="shared" si="46"/>
        <v>11.119371635087703</v>
      </c>
      <c r="Z232" s="1">
        <f t="shared" si="47"/>
        <v>9.8135462146729218</v>
      </c>
      <c r="AA232" s="1">
        <f t="shared" si="48"/>
        <v>9.7170070593430804</v>
      </c>
      <c r="AB232" s="1">
        <f t="shared" si="49"/>
        <v>2.8735646395797834</v>
      </c>
      <c r="AC232" s="1">
        <f t="shared" si="50"/>
        <v>3.906004933102583</v>
      </c>
      <c r="AD232" s="1">
        <f t="shared" si="51"/>
        <v>3.2733640101522705</v>
      </c>
      <c r="AE232" s="1">
        <f t="shared" si="52"/>
        <v>4.7326835062870511</v>
      </c>
      <c r="AF232" s="1">
        <f t="shared" si="53"/>
        <v>3.7111300630487558</v>
      </c>
      <c r="AG232" s="1">
        <v>1.32</v>
      </c>
      <c r="AH232" s="1">
        <v>30.8</v>
      </c>
      <c r="AI232" s="1">
        <v>17.899999999999999</v>
      </c>
      <c r="AJ232" s="1">
        <v>83.6</v>
      </c>
      <c r="AK232" s="1">
        <f t="shared" si="54"/>
        <v>0.27763173659827955</v>
      </c>
      <c r="AL232" s="1">
        <f t="shared" si="55"/>
        <v>3.427514689979529</v>
      </c>
      <c r="AM232" s="1">
        <f t="shared" si="56"/>
        <v>2.884800712846709</v>
      </c>
      <c r="AN232" s="1">
        <f t="shared" si="57"/>
        <v>4.4260435200906558</v>
      </c>
    </row>
    <row r="233" spans="1:40" x14ac:dyDescent="0.2">
      <c r="A233" s="2" t="s">
        <v>38</v>
      </c>
      <c r="B233" s="2" t="s">
        <v>15</v>
      </c>
      <c r="C233" s="3">
        <v>72052.3</v>
      </c>
      <c r="D233" s="3">
        <v>65575.199999999997</v>
      </c>
      <c r="E233" s="3">
        <v>17677.217000000001</v>
      </c>
      <c r="F233" s="3">
        <v>16088.116</v>
      </c>
      <c r="G233" s="3">
        <v>17.899999999999999</v>
      </c>
      <c r="H233" s="3"/>
      <c r="I233" s="3">
        <v>49.7</v>
      </c>
      <c r="J233" s="3"/>
      <c r="K233" s="3">
        <v>26.8</v>
      </c>
      <c r="L233" s="3"/>
      <c r="M233" s="3">
        <v>117</v>
      </c>
      <c r="N233" s="3">
        <v>41.2</v>
      </c>
      <c r="O233" s="1">
        <v>0</v>
      </c>
      <c r="P233" s="1">
        <v>1</v>
      </c>
      <c r="Q233" s="1">
        <v>0</v>
      </c>
      <c r="R233" s="1">
        <v>0</v>
      </c>
      <c r="S233" s="2" t="s">
        <v>15</v>
      </c>
      <c r="T233" s="1">
        <v>1</v>
      </c>
      <c r="U233" s="1">
        <v>0</v>
      </c>
      <c r="V233" s="1">
        <v>37.184541000000003</v>
      </c>
      <c r="W233" s="1">
        <f t="shared" si="44"/>
        <v>3.615893110392109</v>
      </c>
      <c r="X233" s="1">
        <f t="shared" si="45"/>
        <v>11.18514752319436</v>
      </c>
      <c r="Y233" s="1">
        <f t="shared" si="46"/>
        <v>11.090952854673237</v>
      </c>
      <c r="Z233" s="1">
        <f t="shared" si="47"/>
        <v>9.7800319142991956</v>
      </c>
      <c r="AA233" s="1">
        <f t="shared" si="48"/>
        <v>9.6858361417696059</v>
      </c>
      <c r="AB233" s="1">
        <f t="shared" si="49"/>
        <v>2.884800712846709</v>
      </c>
      <c r="AC233" s="1">
        <f t="shared" si="50"/>
        <v>3.906004933102583</v>
      </c>
      <c r="AD233" s="1">
        <f t="shared" si="51"/>
        <v>3.2884018875168111</v>
      </c>
      <c r="AE233" s="1">
        <f t="shared" si="52"/>
        <v>4.7621739347977563</v>
      </c>
      <c r="AF233" s="1">
        <f t="shared" si="53"/>
        <v>3.7184382563554808</v>
      </c>
      <c r="AG233" s="1">
        <v>1.34</v>
      </c>
      <c r="AH233" s="1">
        <v>30.9</v>
      </c>
      <c r="AI233" s="1">
        <v>18.2</v>
      </c>
      <c r="AJ233" s="1">
        <v>84</v>
      </c>
      <c r="AK233" s="1">
        <f t="shared" si="54"/>
        <v>0.29266961396282004</v>
      </c>
      <c r="AL233" s="1">
        <f t="shared" si="55"/>
        <v>3.4307561839036995</v>
      </c>
      <c r="AM233" s="1">
        <f t="shared" si="56"/>
        <v>2.9014215940827497</v>
      </c>
      <c r="AN233" s="1">
        <f t="shared" si="57"/>
        <v>4.4308167988433134</v>
      </c>
    </row>
    <row r="234" spans="1:40" x14ac:dyDescent="0.2">
      <c r="A234" s="2" t="s">
        <v>38</v>
      </c>
      <c r="B234" s="2" t="s">
        <v>16</v>
      </c>
      <c r="C234" s="3">
        <v>68653.2</v>
      </c>
      <c r="D234" s="3">
        <v>62479.7</v>
      </c>
      <c r="E234" s="3">
        <v>16805.350999999999</v>
      </c>
      <c r="F234" s="3">
        <v>15294.162</v>
      </c>
      <c r="G234" s="3">
        <v>18.2</v>
      </c>
      <c r="H234" s="3"/>
      <c r="I234" s="3">
        <v>49.9</v>
      </c>
      <c r="J234" s="3"/>
      <c r="K234" s="3">
        <v>27.2</v>
      </c>
      <c r="L234" s="3"/>
      <c r="M234" s="3">
        <v>120.1</v>
      </c>
      <c r="N234" s="3">
        <v>41.5</v>
      </c>
      <c r="O234" s="1">
        <v>0</v>
      </c>
      <c r="P234" s="1">
        <v>1</v>
      </c>
      <c r="Q234" s="1">
        <v>0</v>
      </c>
      <c r="R234" s="1">
        <v>0</v>
      </c>
      <c r="S234" s="2" t="s">
        <v>16</v>
      </c>
      <c r="T234" s="1">
        <v>1</v>
      </c>
      <c r="U234" s="1">
        <v>0</v>
      </c>
      <c r="V234" s="1">
        <v>35.761456000000003</v>
      </c>
      <c r="W234" s="1">
        <f t="shared" si="44"/>
        <v>3.5768706653601132</v>
      </c>
      <c r="X234" s="1">
        <f t="shared" si="45"/>
        <v>11.136823023365398</v>
      </c>
      <c r="Y234" s="1">
        <f t="shared" si="46"/>
        <v>11.042596982965549</v>
      </c>
      <c r="Z234" s="1">
        <f t="shared" si="47"/>
        <v>9.7294526265819634</v>
      </c>
      <c r="AA234" s="1">
        <f t="shared" si="48"/>
        <v>9.6352264659372437</v>
      </c>
      <c r="AB234" s="1">
        <f t="shared" si="49"/>
        <v>2.9014215940827497</v>
      </c>
      <c r="AC234" s="1">
        <f t="shared" si="50"/>
        <v>3.9100210027574729</v>
      </c>
      <c r="AD234" s="1">
        <f t="shared" si="51"/>
        <v>3.3032169733019514</v>
      </c>
      <c r="AE234" s="1">
        <f t="shared" si="52"/>
        <v>4.7883247290859376</v>
      </c>
      <c r="AF234" s="1">
        <f t="shared" si="53"/>
        <v>3.7256934272366524</v>
      </c>
      <c r="AG234" s="1">
        <v>1.35</v>
      </c>
      <c r="AH234" s="1">
        <v>31</v>
      </c>
      <c r="AI234" s="1">
        <v>18.2</v>
      </c>
      <c r="AJ234" s="1">
        <v>83.9</v>
      </c>
      <c r="AK234" s="1">
        <f t="shared" si="54"/>
        <v>0.30010459245033816</v>
      </c>
      <c r="AL234" s="1">
        <f t="shared" si="55"/>
        <v>3.4339872044851463</v>
      </c>
      <c r="AM234" s="1">
        <f t="shared" si="56"/>
        <v>2.9014215940827497</v>
      </c>
      <c r="AN234" s="1">
        <f t="shared" si="57"/>
        <v>4.4296256134731609</v>
      </c>
    </row>
    <row r="235" spans="1:40" x14ac:dyDescent="0.2">
      <c r="A235" s="2" t="s">
        <v>38</v>
      </c>
      <c r="B235" s="2" t="s">
        <v>17</v>
      </c>
      <c r="C235" s="3">
        <v>69138.100000000006</v>
      </c>
      <c r="D235" s="3">
        <v>62955.199999999997</v>
      </c>
      <c r="E235" s="3">
        <v>16881.072</v>
      </c>
      <c r="F235" s="3">
        <v>15371.416999999999</v>
      </c>
      <c r="G235" s="3">
        <v>18.3</v>
      </c>
      <c r="H235" s="3"/>
      <c r="I235" s="3">
        <v>49.9</v>
      </c>
      <c r="J235" s="3"/>
      <c r="K235" s="3">
        <v>27.5</v>
      </c>
      <c r="L235" s="3"/>
      <c r="M235" s="3">
        <v>122.6</v>
      </c>
      <c r="N235" s="3">
        <v>41.8</v>
      </c>
      <c r="O235" s="1">
        <v>0</v>
      </c>
      <c r="P235" s="1">
        <v>1</v>
      </c>
      <c r="Q235" s="1">
        <v>0</v>
      </c>
      <c r="R235" s="1">
        <v>0</v>
      </c>
      <c r="S235" s="2" t="s">
        <v>17</v>
      </c>
      <c r="T235" s="1">
        <v>0</v>
      </c>
      <c r="U235" s="1">
        <v>0</v>
      </c>
      <c r="V235" s="1">
        <v>35.210720999999999</v>
      </c>
      <c r="W235" s="1">
        <f t="shared" si="44"/>
        <v>3.5613506100944843</v>
      </c>
      <c r="X235" s="1">
        <f t="shared" si="45"/>
        <v>11.143861232623621</v>
      </c>
      <c r="Y235" s="1">
        <f t="shared" si="46"/>
        <v>11.050178641303123</v>
      </c>
      <c r="Z235" s="1">
        <f t="shared" si="47"/>
        <v>9.7339482732424614</v>
      </c>
      <c r="AA235" s="1">
        <f t="shared" si="48"/>
        <v>9.640265024866121</v>
      </c>
      <c r="AB235" s="1">
        <f t="shared" si="49"/>
        <v>2.9069010598473755</v>
      </c>
      <c r="AC235" s="1">
        <f t="shared" si="50"/>
        <v>3.9100210027574729</v>
      </c>
      <c r="AD235" s="1">
        <f t="shared" si="51"/>
        <v>3.3141860046725258</v>
      </c>
      <c r="AE235" s="1">
        <f t="shared" si="52"/>
        <v>4.8089270235021111</v>
      </c>
      <c r="AF235" s="1">
        <f t="shared" si="53"/>
        <v>3.7328963395307104</v>
      </c>
      <c r="AG235" s="1">
        <v>1.35</v>
      </c>
      <c r="AH235" s="1">
        <v>31.1</v>
      </c>
      <c r="AI235" s="1">
        <v>18.600000000000001</v>
      </c>
      <c r="AJ235" s="1">
        <v>84.3</v>
      </c>
      <c r="AK235" s="1">
        <f t="shared" si="54"/>
        <v>0.30010459245033816</v>
      </c>
      <c r="AL235" s="1">
        <f t="shared" si="55"/>
        <v>3.4372078191851885</v>
      </c>
      <c r="AM235" s="1">
        <f t="shared" si="56"/>
        <v>2.9231615807191558</v>
      </c>
      <c r="AN235" s="1">
        <f t="shared" si="57"/>
        <v>4.4343818650078095</v>
      </c>
    </row>
    <row r="236" spans="1:40" x14ac:dyDescent="0.2">
      <c r="A236" s="2" t="s">
        <v>38</v>
      </c>
      <c r="B236" s="2" t="s">
        <v>18</v>
      </c>
      <c r="C236" s="3">
        <v>69307.600000000006</v>
      </c>
      <c r="D236" s="3">
        <v>63010.2</v>
      </c>
      <c r="E236" s="3">
        <v>16894.804</v>
      </c>
      <c r="F236" s="3">
        <v>15359.732</v>
      </c>
      <c r="G236" s="3">
        <v>18.600000000000001</v>
      </c>
      <c r="H236" s="3"/>
      <c r="I236" s="3">
        <v>50.2</v>
      </c>
      <c r="J236" s="3"/>
      <c r="K236" s="3">
        <v>28</v>
      </c>
      <c r="L236" s="3"/>
      <c r="M236" s="3">
        <v>126</v>
      </c>
      <c r="N236" s="3">
        <v>42.1</v>
      </c>
      <c r="O236" s="1">
        <v>0</v>
      </c>
      <c r="P236" s="1">
        <v>1</v>
      </c>
      <c r="Q236" s="1">
        <v>0</v>
      </c>
      <c r="R236" s="1">
        <v>0</v>
      </c>
      <c r="S236" s="2" t="s">
        <v>18</v>
      </c>
      <c r="T236" s="1">
        <v>0</v>
      </c>
      <c r="U236" s="1">
        <v>1</v>
      </c>
      <c r="V236" s="1">
        <v>35.455849000000001</v>
      </c>
      <c r="W236" s="1">
        <f t="shared" si="44"/>
        <v>3.5682882323161111</v>
      </c>
      <c r="X236" s="1">
        <f t="shared" si="45"/>
        <v>11.146309847274555</v>
      </c>
      <c r="Y236" s="1">
        <f t="shared" si="46"/>
        <v>11.051051897030414</v>
      </c>
      <c r="Z236" s="1">
        <f t="shared" si="47"/>
        <v>9.734761398015694</v>
      </c>
      <c r="AA236" s="1">
        <f t="shared" si="48"/>
        <v>9.6395045586327797</v>
      </c>
      <c r="AB236" s="1">
        <f t="shared" si="49"/>
        <v>2.9231615807191558</v>
      </c>
      <c r="AC236" s="1">
        <f t="shared" si="50"/>
        <v>3.9160150266976834</v>
      </c>
      <c r="AD236" s="1">
        <f t="shared" si="51"/>
        <v>3.3322045101752038</v>
      </c>
      <c r="AE236" s="1">
        <f t="shared" si="52"/>
        <v>4.836281906951478</v>
      </c>
      <c r="AF236" s="1">
        <f t="shared" si="53"/>
        <v>3.7400477406883357</v>
      </c>
      <c r="AG236" s="1">
        <v>1.32</v>
      </c>
      <c r="AH236" s="1">
        <v>31.2</v>
      </c>
      <c r="AI236" s="1">
        <v>18.5</v>
      </c>
      <c r="AJ236" s="1">
        <v>84.3</v>
      </c>
      <c r="AK236" s="1">
        <f t="shared" si="54"/>
        <v>0.27763173659827955</v>
      </c>
      <c r="AL236" s="1">
        <f t="shared" si="55"/>
        <v>3.4404180948154366</v>
      </c>
      <c r="AM236" s="1">
        <f t="shared" si="56"/>
        <v>2.917770732084279</v>
      </c>
      <c r="AN236" s="1">
        <f t="shared" si="57"/>
        <v>4.4343818650078095</v>
      </c>
    </row>
    <row r="237" spans="1:40" x14ac:dyDescent="0.2">
      <c r="A237" s="2" t="s">
        <v>38</v>
      </c>
      <c r="B237" s="2" t="s">
        <v>19</v>
      </c>
      <c r="C237" s="3">
        <v>68603.5</v>
      </c>
      <c r="D237" s="3">
        <v>62572.2</v>
      </c>
      <c r="E237" s="3">
        <v>16733.378000000001</v>
      </c>
      <c r="F237" s="3">
        <v>15262.263999999999</v>
      </c>
      <c r="G237" s="3">
        <v>19</v>
      </c>
      <c r="H237" s="3"/>
      <c r="I237" s="3">
        <v>50.7</v>
      </c>
      <c r="J237" s="3"/>
      <c r="K237" s="3">
        <v>28.7</v>
      </c>
      <c r="L237" s="3"/>
      <c r="M237" s="3">
        <v>130.30000000000001</v>
      </c>
      <c r="N237" s="3">
        <v>42.4</v>
      </c>
      <c r="O237" s="1">
        <v>0</v>
      </c>
      <c r="P237" s="1">
        <v>1</v>
      </c>
      <c r="Q237" s="1">
        <v>0</v>
      </c>
      <c r="R237" s="1">
        <v>0</v>
      </c>
      <c r="S237" s="2" t="s">
        <v>19</v>
      </c>
      <c r="T237" s="1">
        <v>0</v>
      </c>
      <c r="U237" s="1">
        <v>1</v>
      </c>
      <c r="V237" s="1">
        <v>35.440967000000001</v>
      </c>
      <c r="W237" s="1">
        <f t="shared" si="44"/>
        <v>3.5678684109176837</v>
      </c>
      <c r="X237" s="1">
        <f t="shared" si="45"/>
        <v>11.136098832820643</v>
      </c>
      <c r="Y237" s="1">
        <f t="shared" si="46"/>
        <v>11.044076368994395</v>
      </c>
      <c r="Z237" s="1">
        <f t="shared" si="47"/>
        <v>9.7251606863308577</v>
      </c>
      <c r="AA237" s="1">
        <f t="shared" si="48"/>
        <v>9.6331386555639487</v>
      </c>
      <c r="AB237" s="1">
        <f t="shared" si="49"/>
        <v>2.9444389791664403</v>
      </c>
      <c r="AC237" s="1">
        <f t="shared" si="50"/>
        <v>3.9259259105971376</v>
      </c>
      <c r="AD237" s="1">
        <f t="shared" si="51"/>
        <v>3.3568971227655755</v>
      </c>
      <c r="AE237" s="1">
        <f t="shared" si="52"/>
        <v>4.8698394841307993</v>
      </c>
      <c r="AF237" s="1">
        <f t="shared" si="53"/>
        <v>3.7471483622379123</v>
      </c>
      <c r="AG237" s="1">
        <v>1.29</v>
      </c>
      <c r="AH237" s="1">
        <v>31.3</v>
      </c>
      <c r="AI237" s="1">
        <v>18.600000000000001</v>
      </c>
      <c r="AJ237" s="1">
        <v>84.5</v>
      </c>
      <c r="AK237" s="1">
        <f t="shared" si="54"/>
        <v>0.25464221837358075</v>
      </c>
      <c r="AL237" s="1">
        <f t="shared" si="55"/>
        <v>3.4436180975461075</v>
      </c>
      <c r="AM237" s="1">
        <f t="shared" si="56"/>
        <v>2.9231615807191558</v>
      </c>
      <c r="AN237" s="1">
        <f t="shared" si="57"/>
        <v>4.4367515343631281</v>
      </c>
    </row>
    <row r="238" spans="1:40" x14ac:dyDescent="0.2">
      <c r="A238" s="2" t="s">
        <v>38</v>
      </c>
      <c r="B238" s="2" t="s">
        <v>20</v>
      </c>
      <c r="C238" s="3">
        <v>66655</v>
      </c>
      <c r="D238" s="3">
        <v>60701.5</v>
      </c>
      <c r="E238" s="3">
        <v>16284.316999999999</v>
      </c>
      <c r="F238" s="3">
        <v>14829.851000000001</v>
      </c>
      <c r="G238" s="3">
        <v>19.5</v>
      </c>
      <c r="H238" s="3"/>
      <c r="I238" s="3">
        <v>51.3</v>
      </c>
      <c r="J238" s="3"/>
      <c r="K238" s="3">
        <v>29.4</v>
      </c>
      <c r="L238" s="3"/>
      <c r="M238" s="3">
        <v>134.6</v>
      </c>
      <c r="N238" s="3">
        <v>42.7</v>
      </c>
      <c r="O238" s="1">
        <v>0</v>
      </c>
      <c r="P238" s="1">
        <v>1</v>
      </c>
      <c r="Q238" s="1">
        <v>0</v>
      </c>
      <c r="R238" s="1">
        <v>0</v>
      </c>
      <c r="S238" s="2" t="s">
        <v>20</v>
      </c>
      <c r="T238" s="1">
        <v>0</v>
      </c>
      <c r="U238" s="1">
        <v>0</v>
      </c>
      <c r="V238" s="1">
        <v>33.144241000000001</v>
      </c>
      <c r="W238" s="1">
        <f t="shared" si="44"/>
        <v>3.5008689760496545</v>
      </c>
      <c r="X238" s="1">
        <f t="shared" si="45"/>
        <v>11.107285341547778</v>
      </c>
      <c r="Y238" s="1">
        <f t="shared" si="46"/>
        <v>11.01372368843913</v>
      </c>
      <c r="Z238" s="1">
        <f t="shared" si="47"/>
        <v>9.6979577763948246</v>
      </c>
      <c r="AA238" s="1">
        <f t="shared" si="48"/>
        <v>9.6043973878798852</v>
      </c>
      <c r="AB238" s="1">
        <f t="shared" si="49"/>
        <v>2.9704144655697009</v>
      </c>
      <c r="AC238" s="1">
        <f t="shared" si="50"/>
        <v>3.9376907521767239</v>
      </c>
      <c r="AD238" s="1">
        <f t="shared" si="51"/>
        <v>3.380994674344636</v>
      </c>
      <c r="AE238" s="1">
        <f t="shared" si="52"/>
        <v>4.9023074172106273</v>
      </c>
      <c r="AF238" s="1">
        <f t="shared" si="53"/>
        <v>3.7541989202345789</v>
      </c>
      <c r="AG238" s="1">
        <v>1.28</v>
      </c>
      <c r="AH238" s="1">
        <v>31.3</v>
      </c>
      <c r="AI238" s="1">
        <v>18.8</v>
      </c>
      <c r="AJ238" s="1">
        <v>84.6</v>
      </c>
      <c r="AK238" s="1">
        <f t="shared" si="54"/>
        <v>0.24686007793152581</v>
      </c>
      <c r="AL238" s="1">
        <f t="shared" si="55"/>
        <v>3.4436180975461075</v>
      </c>
      <c r="AM238" s="1">
        <f t="shared" si="56"/>
        <v>2.9338568698359038</v>
      </c>
      <c r="AN238" s="1">
        <f t="shared" si="57"/>
        <v>4.4379342666121779</v>
      </c>
    </row>
    <row r="239" spans="1:40" x14ac:dyDescent="0.2">
      <c r="A239" s="2" t="s">
        <v>38</v>
      </c>
      <c r="B239" s="2" t="s">
        <v>21</v>
      </c>
      <c r="C239" s="3">
        <v>66705.399999999994</v>
      </c>
      <c r="D239" s="3">
        <v>60804.7</v>
      </c>
      <c r="E239" s="3">
        <v>16308.598</v>
      </c>
      <c r="F239" s="3">
        <v>14865.95</v>
      </c>
      <c r="G239" s="3">
        <v>20</v>
      </c>
      <c r="H239" s="3"/>
      <c r="I239" s="3">
        <v>52</v>
      </c>
      <c r="J239" s="3"/>
      <c r="K239" s="3">
        <v>30.4</v>
      </c>
      <c r="L239" s="3"/>
      <c r="M239" s="3">
        <v>139.9</v>
      </c>
      <c r="N239" s="3">
        <v>43</v>
      </c>
      <c r="O239" s="1">
        <v>0</v>
      </c>
      <c r="P239" s="1">
        <v>1</v>
      </c>
      <c r="Q239" s="1">
        <v>0</v>
      </c>
      <c r="R239" s="1">
        <v>0</v>
      </c>
      <c r="S239" s="2" t="s">
        <v>21</v>
      </c>
      <c r="T239" s="1">
        <v>0</v>
      </c>
      <c r="U239" s="1">
        <v>0</v>
      </c>
      <c r="V239" s="1">
        <v>32.692984000000003</v>
      </c>
      <c r="W239" s="1">
        <f t="shared" si="44"/>
        <v>3.4871604983077296</v>
      </c>
      <c r="X239" s="1">
        <f t="shared" si="45"/>
        <v>11.10804118814691</v>
      </c>
      <c r="Y239" s="1">
        <f t="shared" si="46"/>
        <v>11.015422367598143</v>
      </c>
      <c r="Z239" s="1">
        <f t="shared" si="47"/>
        <v>9.6994477323862984</v>
      </c>
      <c r="AA239" s="1">
        <f t="shared" si="48"/>
        <v>9.6068286419000586</v>
      </c>
      <c r="AB239" s="1">
        <f t="shared" si="49"/>
        <v>2.9957322735539909</v>
      </c>
      <c r="AC239" s="1">
        <f t="shared" si="50"/>
        <v>3.9512437185814275</v>
      </c>
      <c r="AD239" s="1">
        <f t="shared" si="51"/>
        <v>3.414442608412176</v>
      </c>
      <c r="AE239" s="1">
        <f t="shared" si="52"/>
        <v>4.9409278816714357</v>
      </c>
      <c r="AF239" s="1">
        <f t="shared" si="53"/>
        <v>3.7612001156935624</v>
      </c>
      <c r="AG239" s="1">
        <v>1.28</v>
      </c>
      <c r="AH239" s="1">
        <v>31.4</v>
      </c>
      <c r="AI239" s="1">
        <v>19</v>
      </c>
      <c r="AJ239" s="1">
        <v>84.9</v>
      </c>
      <c r="AK239" s="1">
        <f t="shared" si="54"/>
        <v>0.24686007793152581</v>
      </c>
      <c r="AL239" s="1">
        <f t="shared" si="55"/>
        <v>3.4468078929142076</v>
      </c>
      <c r="AM239" s="1">
        <f t="shared" si="56"/>
        <v>2.9444389791664403</v>
      </c>
      <c r="AN239" s="1">
        <f t="shared" si="57"/>
        <v>4.4414740933173018</v>
      </c>
    </row>
    <row r="240" spans="1:40" x14ac:dyDescent="0.2">
      <c r="A240" s="2" t="s">
        <v>38</v>
      </c>
      <c r="B240" s="2" t="s">
        <v>22</v>
      </c>
      <c r="C240" s="3">
        <v>67452.600000000006</v>
      </c>
      <c r="D240" s="3">
        <v>61444.4</v>
      </c>
      <c r="E240" s="3">
        <v>16517.918000000001</v>
      </c>
      <c r="F240" s="3">
        <v>15046.618</v>
      </c>
      <c r="G240" s="3">
        <v>20.5</v>
      </c>
      <c r="H240" s="3"/>
      <c r="I240" s="3">
        <v>52.8</v>
      </c>
      <c r="J240" s="3"/>
      <c r="K240" s="3">
        <v>31.3</v>
      </c>
      <c r="L240" s="3"/>
      <c r="M240" s="3">
        <v>145.9</v>
      </c>
      <c r="N240" s="3">
        <v>43.4</v>
      </c>
      <c r="O240" s="1">
        <v>0</v>
      </c>
      <c r="P240" s="1">
        <v>1</v>
      </c>
      <c r="Q240" s="1">
        <v>0</v>
      </c>
      <c r="R240" s="1">
        <v>0</v>
      </c>
      <c r="S240" s="2" t="s">
        <v>22</v>
      </c>
      <c r="T240" s="1">
        <v>0</v>
      </c>
      <c r="U240" s="1">
        <v>0</v>
      </c>
      <c r="V240" s="1">
        <v>33.442171999999999</v>
      </c>
      <c r="W240" s="1">
        <f t="shared" si="44"/>
        <v>3.5098177382603111</v>
      </c>
      <c r="X240" s="1">
        <f t="shared" si="45"/>
        <v>11.119180407964889</v>
      </c>
      <c r="Y240" s="1">
        <f t="shared" si="46"/>
        <v>11.025887979840686</v>
      </c>
      <c r="Z240" s="1">
        <f t="shared" si="47"/>
        <v>9.7122010100769511</v>
      </c>
      <c r="AA240" s="1">
        <f t="shared" si="48"/>
        <v>9.6189085273162629</v>
      </c>
      <c r="AB240" s="1">
        <f t="shared" si="49"/>
        <v>3.0204248861443626</v>
      </c>
      <c r="AC240" s="1">
        <f t="shared" si="50"/>
        <v>3.9665111907122159</v>
      </c>
      <c r="AD240" s="1">
        <f t="shared" si="51"/>
        <v>3.4436180975461075</v>
      </c>
      <c r="AE240" s="1">
        <f t="shared" si="52"/>
        <v>4.9829214555287402</v>
      </c>
      <c r="AF240" s="1">
        <f t="shared" si="53"/>
        <v>3.7704594411063592</v>
      </c>
      <c r="AG240" s="1">
        <v>1.24</v>
      </c>
      <c r="AH240" s="1">
        <v>31.6</v>
      </c>
      <c r="AI240" s="1">
        <v>18.899999999999999</v>
      </c>
      <c r="AJ240" s="1">
        <v>84.5</v>
      </c>
      <c r="AK240" s="1">
        <f t="shared" si="54"/>
        <v>0.21511137961694549</v>
      </c>
      <c r="AL240" s="1">
        <f t="shared" si="55"/>
        <v>3.4531571205928664</v>
      </c>
      <c r="AM240" s="1">
        <f t="shared" si="56"/>
        <v>2.9391619220655967</v>
      </c>
      <c r="AN240" s="1">
        <f t="shared" si="57"/>
        <v>4.4367515343631281</v>
      </c>
    </row>
    <row r="241" spans="1:40" x14ac:dyDescent="0.2">
      <c r="A241" s="2" t="s">
        <v>38</v>
      </c>
      <c r="B241" s="2" t="s">
        <v>23</v>
      </c>
      <c r="C241" s="3">
        <v>67213.3</v>
      </c>
      <c r="D241" s="3">
        <v>61076.7</v>
      </c>
      <c r="E241" s="3">
        <v>16512.297999999999</v>
      </c>
      <c r="F241" s="3">
        <v>15004.715</v>
      </c>
      <c r="G241" s="3">
        <v>20.9</v>
      </c>
      <c r="H241" s="4">
        <f>(G241-G227)/G227</f>
        <v>0.31446540880503132</v>
      </c>
      <c r="I241" s="3">
        <v>53.2</v>
      </c>
      <c r="J241" s="4">
        <f>(I241-I227)/I227</f>
        <v>9.917355371900835E-2</v>
      </c>
      <c r="K241" s="3">
        <v>32</v>
      </c>
      <c r="L241" s="4">
        <f>(K241-K227)/K227</f>
        <v>0.35021097046413507</v>
      </c>
      <c r="M241" s="3">
        <v>151.5</v>
      </c>
      <c r="N241" s="3">
        <v>43.7</v>
      </c>
      <c r="O241" s="1">
        <v>0</v>
      </c>
      <c r="P241" s="1">
        <v>1</v>
      </c>
      <c r="Q241" s="1">
        <v>0</v>
      </c>
      <c r="R241" s="1">
        <v>0</v>
      </c>
      <c r="S241" s="2" t="s">
        <v>23</v>
      </c>
      <c r="T241" s="1">
        <v>0</v>
      </c>
      <c r="U241" s="1">
        <v>0</v>
      </c>
      <c r="V241" s="1">
        <v>34.103200999999999</v>
      </c>
      <c r="W241" s="1">
        <f t="shared" si="44"/>
        <v>3.5293912508516092</v>
      </c>
      <c r="X241" s="1">
        <f t="shared" si="45"/>
        <v>11.115626423594987</v>
      </c>
      <c r="Y241" s="1">
        <f t="shared" si="46"/>
        <v>11.019885730368118</v>
      </c>
      <c r="Z241" s="1">
        <f t="shared" si="47"/>
        <v>9.7118607155990553</v>
      </c>
      <c r="AA241" s="1">
        <f t="shared" si="48"/>
        <v>9.6161197640253082</v>
      </c>
      <c r="AB241" s="1">
        <f t="shared" si="49"/>
        <v>3.039749158970765</v>
      </c>
      <c r="AC241" s="1">
        <f t="shared" si="50"/>
        <v>3.9740583963475986</v>
      </c>
      <c r="AD241" s="1">
        <f t="shared" si="51"/>
        <v>3.4657359027997265</v>
      </c>
      <c r="AE241" s="1">
        <f t="shared" si="52"/>
        <v>5.0205856249494234</v>
      </c>
      <c r="AF241" s="1">
        <f t="shared" si="53"/>
        <v>3.7773481021015445</v>
      </c>
      <c r="AG241" s="1">
        <v>1.25</v>
      </c>
      <c r="AH241" s="1">
        <v>31.7</v>
      </c>
      <c r="AI241" s="1">
        <v>19.3</v>
      </c>
      <c r="AJ241" s="1">
        <v>85</v>
      </c>
      <c r="AK241" s="1">
        <f t="shared" si="54"/>
        <v>0.22314355131420976</v>
      </c>
      <c r="AL241" s="1">
        <f t="shared" si="55"/>
        <v>3.4563166808832348</v>
      </c>
      <c r="AM241" s="1">
        <f t="shared" si="56"/>
        <v>2.9601050959108397</v>
      </c>
      <c r="AN241" s="1">
        <f t="shared" si="57"/>
        <v>4.4426512564903167</v>
      </c>
    </row>
    <row r="242" spans="1:40" x14ac:dyDescent="0.2">
      <c r="A242" s="2" t="s">
        <v>39</v>
      </c>
      <c r="B242" s="2" t="s">
        <v>9</v>
      </c>
      <c r="C242" s="3">
        <v>11930.1</v>
      </c>
      <c r="D242" s="3">
        <v>10829.1</v>
      </c>
      <c r="E242" s="3">
        <v>20010.241000000002</v>
      </c>
      <c r="F242" s="3">
        <v>18163.609</v>
      </c>
      <c r="G242" s="3">
        <v>18.600000000000001</v>
      </c>
      <c r="H242" s="3"/>
      <c r="I242" s="3">
        <v>52.1</v>
      </c>
      <c r="J242" s="3"/>
      <c r="K242" s="3">
        <v>28.4</v>
      </c>
      <c r="L242" s="3"/>
      <c r="M242" s="3">
        <v>119.3</v>
      </c>
      <c r="N242" s="3">
        <v>40.6</v>
      </c>
      <c r="O242" s="1">
        <v>0</v>
      </c>
      <c r="P242" s="1">
        <v>1</v>
      </c>
      <c r="Q242" s="1">
        <v>0</v>
      </c>
      <c r="R242" s="1">
        <v>0</v>
      </c>
      <c r="S242" s="2" t="s">
        <v>9</v>
      </c>
      <c r="T242" s="1">
        <v>0</v>
      </c>
      <c r="U242" s="1">
        <v>0</v>
      </c>
      <c r="V242" s="1">
        <v>39.225470999999999</v>
      </c>
      <c r="W242" s="1">
        <f t="shared" si="44"/>
        <v>3.6693263061951886</v>
      </c>
      <c r="X242" s="1">
        <f t="shared" si="45"/>
        <v>9.3868198972865038</v>
      </c>
      <c r="Y242" s="1">
        <f t="shared" si="46"/>
        <v>9.2899922340487588</v>
      </c>
      <c r="Z242" s="1">
        <f t="shared" si="47"/>
        <v>9.903999471483262</v>
      </c>
      <c r="AA242" s="1">
        <f t="shared" si="48"/>
        <v>9.8071753658905791</v>
      </c>
      <c r="AB242" s="1">
        <f t="shared" si="49"/>
        <v>2.9231615807191558</v>
      </c>
      <c r="AC242" s="1">
        <f t="shared" si="50"/>
        <v>3.9531649487593215</v>
      </c>
      <c r="AD242" s="1">
        <f t="shared" si="51"/>
        <v>3.3463891451671604</v>
      </c>
      <c r="AE242" s="1">
        <f t="shared" si="52"/>
        <v>4.78164132910387</v>
      </c>
      <c r="AF242" s="1">
        <f t="shared" si="53"/>
        <v>3.7037680666076871</v>
      </c>
      <c r="AG242" s="1">
        <v>1.24</v>
      </c>
      <c r="AH242" s="1">
        <v>30.9</v>
      </c>
      <c r="AI242" s="1">
        <v>17.2</v>
      </c>
      <c r="AJ242" s="1">
        <v>83</v>
      </c>
      <c r="AK242" s="1">
        <f t="shared" si="54"/>
        <v>0.21511137961694549</v>
      </c>
      <c r="AL242" s="1">
        <f t="shared" si="55"/>
        <v>3.4307561839036995</v>
      </c>
      <c r="AM242" s="1">
        <f t="shared" si="56"/>
        <v>2.8449093838194073</v>
      </c>
      <c r="AN242" s="1">
        <f t="shared" si="57"/>
        <v>4.4188406077965983</v>
      </c>
    </row>
    <row r="243" spans="1:40" x14ac:dyDescent="0.2">
      <c r="A243" s="2" t="s">
        <v>39</v>
      </c>
      <c r="B243" s="2" t="s">
        <v>10</v>
      </c>
      <c r="C243" s="3">
        <v>11558.9</v>
      </c>
      <c r="D243" s="3">
        <v>10485.4</v>
      </c>
      <c r="E243" s="3">
        <v>19433.313999999998</v>
      </c>
      <c r="F243" s="3">
        <v>17628.469000000001</v>
      </c>
      <c r="G243" s="3">
        <v>19</v>
      </c>
      <c r="H243" s="3"/>
      <c r="I243" s="3">
        <v>52.4</v>
      </c>
      <c r="J243" s="3"/>
      <c r="K243" s="3">
        <v>29</v>
      </c>
      <c r="L243" s="3"/>
      <c r="M243" s="3">
        <v>123.9</v>
      </c>
      <c r="N243" s="3">
        <v>41</v>
      </c>
      <c r="O243" s="1">
        <v>0</v>
      </c>
      <c r="P243" s="1">
        <v>1</v>
      </c>
      <c r="Q243" s="1">
        <v>0</v>
      </c>
      <c r="R243" s="1">
        <v>0</v>
      </c>
      <c r="S243" s="2" t="s">
        <v>10</v>
      </c>
      <c r="T243" s="1">
        <v>0</v>
      </c>
      <c r="U243" s="1">
        <v>0</v>
      </c>
      <c r="V243" s="1">
        <v>38.999806999999997</v>
      </c>
      <c r="W243" s="1">
        <f t="shared" si="44"/>
        <v>3.6635566973994527</v>
      </c>
      <c r="X243" s="1">
        <f t="shared" si="45"/>
        <v>9.3552109819894333</v>
      </c>
      <c r="Y243" s="1">
        <f t="shared" si="46"/>
        <v>9.2577390923460587</v>
      </c>
      <c r="Z243" s="1">
        <f t="shared" si="47"/>
        <v>9.8747440888157776</v>
      </c>
      <c r="AA243" s="1">
        <f t="shared" si="48"/>
        <v>9.7772704310084588</v>
      </c>
      <c r="AB243" s="1">
        <f t="shared" si="49"/>
        <v>2.9444389791664403</v>
      </c>
      <c r="AC243" s="1">
        <f t="shared" si="50"/>
        <v>3.9589065913269965</v>
      </c>
      <c r="AD243" s="1">
        <f t="shared" si="51"/>
        <v>3.3672958299864741</v>
      </c>
      <c r="AE243" s="1">
        <f t="shared" si="52"/>
        <v>4.8194747886350964</v>
      </c>
      <c r="AF243" s="1">
        <f t="shared" si="53"/>
        <v>3.713572066704308</v>
      </c>
      <c r="AG243" s="1">
        <v>1.21</v>
      </c>
      <c r="AH243" s="1">
        <v>31.1</v>
      </c>
      <c r="AI243" s="1">
        <v>17.3</v>
      </c>
      <c r="AJ243" s="1">
        <v>83.1</v>
      </c>
      <c r="AK243" s="1">
        <f t="shared" si="54"/>
        <v>0.1906203596086497</v>
      </c>
      <c r="AL243" s="1">
        <f t="shared" si="55"/>
        <v>3.4372078191851885</v>
      </c>
      <c r="AM243" s="1">
        <f t="shared" si="56"/>
        <v>2.8507065015037334</v>
      </c>
      <c r="AN243" s="1">
        <f t="shared" si="57"/>
        <v>4.4200447018614026</v>
      </c>
    </row>
    <row r="244" spans="1:40" x14ac:dyDescent="0.2">
      <c r="A244" s="2" t="s">
        <v>39</v>
      </c>
      <c r="B244" s="2" t="s">
        <v>11</v>
      </c>
      <c r="C244" s="3">
        <v>11670.6</v>
      </c>
      <c r="D244" s="3">
        <v>10592.4</v>
      </c>
      <c r="E244" s="3">
        <v>19654.047999999999</v>
      </c>
      <c r="F244" s="3">
        <v>17838.324000000001</v>
      </c>
      <c r="G244" s="3">
        <v>19.3</v>
      </c>
      <c r="H244" s="3"/>
      <c r="I244" s="3">
        <v>52.4</v>
      </c>
      <c r="J244" s="3"/>
      <c r="K244" s="3">
        <v>29.4</v>
      </c>
      <c r="L244" s="3"/>
      <c r="M244" s="3">
        <v>128.1</v>
      </c>
      <c r="N244" s="3">
        <v>41.3</v>
      </c>
      <c r="O244" s="1">
        <v>0</v>
      </c>
      <c r="P244" s="1">
        <v>1</v>
      </c>
      <c r="Q244" s="1">
        <v>0</v>
      </c>
      <c r="R244" s="1">
        <v>0</v>
      </c>
      <c r="S244" s="2" t="s">
        <v>11</v>
      </c>
      <c r="T244" s="1">
        <v>0</v>
      </c>
      <c r="U244" s="1">
        <v>0</v>
      </c>
      <c r="V244" s="1">
        <v>38.412064000000001</v>
      </c>
      <c r="W244" s="1">
        <f t="shared" si="44"/>
        <v>3.6483715769203342</v>
      </c>
      <c r="X244" s="1">
        <f t="shared" si="45"/>
        <v>9.3648281378407017</v>
      </c>
      <c r="Y244" s="1">
        <f t="shared" si="46"/>
        <v>9.2678920418141875</v>
      </c>
      <c r="Z244" s="1">
        <f t="shared" si="47"/>
        <v>9.8860386011703305</v>
      </c>
      <c r="AA244" s="1">
        <f t="shared" si="48"/>
        <v>9.7891044555324402</v>
      </c>
      <c r="AB244" s="1">
        <f t="shared" si="49"/>
        <v>2.9601050959108397</v>
      </c>
      <c r="AC244" s="1">
        <f t="shared" si="50"/>
        <v>3.9589065913269965</v>
      </c>
      <c r="AD244" s="1">
        <f t="shared" si="51"/>
        <v>3.380994674344636</v>
      </c>
      <c r="AE244" s="1">
        <f t="shared" si="52"/>
        <v>4.8528112089026889</v>
      </c>
      <c r="AF244" s="1">
        <f t="shared" si="53"/>
        <v>3.7208624999669868</v>
      </c>
      <c r="AG244" s="1">
        <v>1.23</v>
      </c>
      <c r="AH244" s="1">
        <v>31.1</v>
      </c>
      <c r="AI244" s="1">
        <v>17.8</v>
      </c>
      <c r="AJ244" s="1">
        <v>83</v>
      </c>
      <c r="AK244" s="1">
        <f t="shared" si="54"/>
        <v>0.20701416938432612</v>
      </c>
      <c r="AL244" s="1">
        <f t="shared" si="55"/>
        <v>3.4372078191851885</v>
      </c>
      <c r="AM244" s="1">
        <f t="shared" si="56"/>
        <v>2.8791984572980396</v>
      </c>
      <c r="AN244" s="1">
        <f t="shared" si="57"/>
        <v>4.4188406077965983</v>
      </c>
    </row>
    <row r="245" spans="1:40" x14ac:dyDescent="0.2">
      <c r="A245" s="2" t="s">
        <v>39</v>
      </c>
      <c r="B245" s="2" t="s">
        <v>12</v>
      </c>
      <c r="C245" s="3">
        <v>11556.9</v>
      </c>
      <c r="D245" s="3">
        <v>10482.1</v>
      </c>
      <c r="E245" s="3">
        <v>19535.045999999998</v>
      </c>
      <c r="F245" s="3">
        <v>17718.226999999999</v>
      </c>
      <c r="G245" s="3">
        <v>19.7</v>
      </c>
      <c r="H245" s="3"/>
      <c r="I245" s="3">
        <v>52.6</v>
      </c>
      <c r="J245" s="3"/>
      <c r="K245" s="3">
        <v>30</v>
      </c>
      <c r="L245" s="3"/>
      <c r="M245" s="3">
        <v>132.9</v>
      </c>
      <c r="N245" s="3">
        <v>41.6</v>
      </c>
      <c r="O245" s="1">
        <v>0</v>
      </c>
      <c r="P245" s="1">
        <v>1</v>
      </c>
      <c r="Q245" s="1">
        <v>0</v>
      </c>
      <c r="R245" s="1">
        <v>0</v>
      </c>
      <c r="S245" s="2" t="s">
        <v>12</v>
      </c>
      <c r="T245" s="1">
        <v>0</v>
      </c>
      <c r="U245" s="1">
        <v>0</v>
      </c>
      <c r="V245" s="1">
        <v>38.225465999999997</v>
      </c>
      <c r="W245" s="1">
        <f t="shared" si="44"/>
        <v>3.6435019427153099</v>
      </c>
      <c r="X245" s="1">
        <f t="shared" si="45"/>
        <v>9.3550379401734478</v>
      </c>
      <c r="Y245" s="1">
        <f t="shared" si="46"/>
        <v>9.2574243194806947</v>
      </c>
      <c r="Z245" s="1">
        <f t="shared" si="47"/>
        <v>9.8799653622342873</v>
      </c>
      <c r="AA245" s="1">
        <f t="shared" si="48"/>
        <v>9.7823491627196848</v>
      </c>
      <c r="AB245" s="1">
        <f t="shared" si="49"/>
        <v>2.9806186357439426</v>
      </c>
      <c r="AC245" s="1">
        <f t="shared" si="50"/>
        <v>3.9627161197436642</v>
      </c>
      <c r="AD245" s="1">
        <f t="shared" si="51"/>
        <v>3.4011973816621555</v>
      </c>
      <c r="AE245" s="1">
        <f t="shared" si="52"/>
        <v>4.8895969657191998</v>
      </c>
      <c r="AF245" s="1">
        <f t="shared" si="53"/>
        <v>3.7281001672672178</v>
      </c>
      <c r="AG245" s="1">
        <v>1.1599999999999999</v>
      </c>
      <c r="AH245" s="1">
        <v>31.3</v>
      </c>
      <c r="AI245" s="1">
        <v>17.399999999999999</v>
      </c>
      <c r="AJ245" s="1">
        <v>83.2</v>
      </c>
      <c r="AK245" s="1">
        <f t="shared" si="54"/>
        <v>0.14842000511827322</v>
      </c>
      <c r="AL245" s="1">
        <f t="shared" si="55"/>
        <v>3.4436180975461075</v>
      </c>
      <c r="AM245" s="1">
        <f t="shared" si="56"/>
        <v>2.8564702062204832</v>
      </c>
      <c r="AN245" s="1">
        <f t="shared" si="57"/>
        <v>4.4212473478271628</v>
      </c>
    </row>
    <row r="246" spans="1:40" x14ac:dyDescent="0.2">
      <c r="A246" s="2" t="s">
        <v>39</v>
      </c>
      <c r="B246" s="2" t="s">
        <v>13</v>
      </c>
      <c r="C246" s="3">
        <v>11854.1</v>
      </c>
      <c r="D246" s="3">
        <v>10748.1</v>
      </c>
      <c r="E246" s="3">
        <v>20149.77</v>
      </c>
      <c r="F246" s="3">
        <v>18269.728999999999</v>
      </c>
      <c r="G246" s="3">
        <v>20</v>
      </c>
      <c r="H246" s="3"/>
      <c r="I246" s="3">
        <v>52.6</v>
      </c>
      <c r="J246" s="3"/>
      <c r="K246" s="3">
        <v>30.5</v>
      </c>
      <c r="L246" s="3"/>
      <c r="M246" s="3">
        <v>138</v>
      </c>
      <c r="N246" s="3">
        <v>41.9</v>
      </c>
      <c r="O246" s="1">
        <v>0</v>
      </c>
      <c r="P246" s="1">
        <v>1</v>
      </c>
      <c r="Q246" s="1">
        <v>0</v>
      </c>
      <c r="R246" s="1">
        <v>0</v>
      </c>
      <c r="S246" s="2" t="s">
        <v>13</v>
      </c>
      <c r="T246" s="1">
        <v>0</v>
      </c>
      <c r="U246" s="1">
        <v>0</v>
      </c>
      <c r="V246" s="1">
        <v>38.974899000000001</v>
      </c>
      <c r="W246" s="1">
        <f t="shared" si="44"/>
        <v>3.6629178235357358</v>
      </c>
      <c r="X246" s="1">
        <f t="shared" si="45"/>
        <v>9.3804290782831803</v>
      </c>
      <c r="Y246" s="1">
        <f t="shared" si="46"/>
        <v>9.2824842737486684</v>
      </c>
      <c r="Z246" s="1">
        <f t="shared" si="47"/>
        <v>9.9109481529176247</v>
      </c>
      <c r="AA246" s="1">
        <f t="shared" si="48"/>
        <v>9.813000816202381</v>
      </c>
      <c r="AB246" s="1">
        <f t="shared" si="49"/>
        <v>2.9957322735539909</v>
      </c>
      <c r="AC246" s="1">
        <f t="shared" si="50"/>
        <v>3.9627161197436642</v>
      </c>
      <c r="AD246" s="1">
        <f t="shared" si="51"/>
        <v>3.417726683613366</v>
      </c>
      <c r="AE246" s="1">
        <f t="shared" si="52"/>
        <v>4.9272536851572051</v>
      </c>
      <c r="AF246" s="1">
        <f t="shared" si="53"/>
        <v>3.735285826928092</v>
      </c>
      <c r="AG246" s="1">
        <v>1.2</v>
      </c>
      <c r="AH246" s="1">
        <v>31.4</v>
      </c>
      <c r="AI246" s="1">
        <v>17.7</v>
      </c>
      <c r="AJ246" s="1">
        <v>83.6</v>
      </c>
      <c r="AK246" s="1">
        <f t="shared" si="54"/>
        <v>0.18232155679395459</v>
      </c>
      <c r="AL246" s="1">
        <f t="shared" si="55"/>
        <v>3.4468078929142076</v>
      </c>
      <c r="AM246" s="1">
        <f t="shared" si="56"/>
        <v>2.8735646395797834</v>
      </c>
      <c r="AN246" s="1">
        <f t="shared" si="57"/>
        <v>4.4260435200906558</v>
      </c>
    </row>
    <row r="247" spans="1:40" x14ac:dyDescent="0.2">
      <c r="A247" s="2" t="s">
        <v>39</v>
      </c>
      <c r="B247" s="2" t="s">
        <v>14</v>
      </c>
      <c r="C247" s="3">
        <v>12070.8</v>
      </c>
      <c r="D247" s="3">
        <v>10956.3</v>
      </c>
      <c r="E247" s="3">
        <v>20595.117999999999</v>
      </c>
      <c r="F247" s="3">
        <v>18693.645</v>
      </c>
      <c r="G247" s="3">
        <v>20.100000000000001</v>
      </c>
      <c r="H247" s="3"/>
      <c r="I247" s="3">
        <v>52.3</v>
      </c>
      <c r="J247" s="3"/>
      <c r="K247" s="3">
        <v>30.6</v>
      </c>
      <c r="L247" s="3"/>
      <c r="M247" s="3">
        <v>141.19999999999999</v>
      </c>
      <c r="N247" s="3">
        <v>42.3</v>
      </c>
      <c r="O247" s="1">
        <v>0</v>
      </c>
      <c r="P247" s="1">
        <v>1</v>
      </c>
      <c r="Q247" s="1">
        <v>0</v>
      </c>
      <c r="R247" s="1">
        <v>0</v>
      </c>
      <c r="S247" s="2" t="s">
        <v>14</v>
      </c>
      <c r="T247" s="1">
        <v>1</v>
      </c>
      <c r="U247" s="1">
        <v>0</v>
      </c>
      <c r="V247" s="1">
        <v>38.515608</v>
      </c>
      <c r="W247" s="1">
        <f t="shared" si="44"/>
        <v>3.6510635617377107</v>
      </c>
      <c r="X247" s="1">
        <f t="shared" si="45"/>
        <v>9.3985445919282924</v>
      </c>
      <c r="Y247" s="1">
        <f t="shared" si="46"/>
        <v>9.30166991226438</v>
      </c>
      <c r="Z247" s="1">
        <f t="shared" si="47"/>
        <v>9.9328093363997727</v>
      </c>
      <c r="AA247" s="1">
        <f t="shared" si="48"/>
        <v>9.8359389055119326</v>
      </c>
      <c r="AB247" s="1">
        <f t="shared" si="49"/>
        <v>3.0007198150650303</v>
      </c>
      <c r="AC247" s="1">
        <f t="shared" si="50"/>
        <v>3.9569963710708773</v>
      </c>
      <c r="AD247" s="1">
        <f t="shared" si="51"/>
        <v>3.4210000089583352</v>
      </c>
      <c r="AE247" s="1">
        <f t="shared" si="52"/>
        <v>4.9501773250591414</v>
      </c>
      <c r="AF247" s="1">
        <f t="shared" si="53"/>
        <v>3.7447870860522321</v>
      </c>
      <c r="AG247" s="1">
        <v>1.2</v>
      </c>
      <c r="AH247" s="1">
        <v>31.5</v>
      </c>
      <c r="AI247" s="1">
        <v>17.8</v>
      </c>
      <c r="AJ247" s="1">
        <v>83.7</v>
      </c>
      <c r="AK247" s="1">
        <f t="shared" si="54"/>
        <v>0.18232155679395459</v>
      </c>
      <c r="AL247" s="1">
        <f t="shared" si="55"/>
        <v>3.4499875458315872</v>
      </c>
      <c r="AM247" s="1">
        <f t="shared" si="56"/>
        <v>2.8791984572980396</v>
      </c>
      <c r="AN247" s="1">
        <f t="shared" si="57"/>
        <v>4.4272389774954295</v>
      </c>
    </row>
    <row r="248" spans="1:40" x14ac:dyDescent="0.2">
      <c r="A248" s="2" t="s">
        <v>39</v>
      </c>
      <c r="B248" s="2" t="s">
        <v>15</v>
      </c>
      <c r="C248" s="3">
        <v>11660.1</v>
      </c>
      <c r="D248" s="3">
        <v>10610.5</v>
      </c>
      <c r="E248" s="3">
        <v>19924.978999999999</v>
      </c>
      <c r="F248" s="3">
        <v>18131.463</v>
      </c>
      <c r="G248" s="3">
        <v>20.100000000000001</v>
      </c>
      <c r="H248" s="3"/>
      <c r="I248" s="3">
        <v>51.7</v>
      </c>
      <c r="J248" s="3"/>
      <c r="K248" s="3">
        <v>30.5</v>
      </c>
      <c r="L248" s="3"/>
      <c r="M248" s="3">
        <v>144.30000000000001</v>
      </c>
      <c r="N248" s="3">
        <v>42.5</v>
      </c>
      <c r="O248" s="1">
        <v>0</v>
      </c>
      <c r="P248" s="1">
        <v>1</v>
      </c>
      <c r="Q248" s="1">
        <v>0</v>
      </c>
      <c r="R248" s="1">
        <v>0</v>
      </c>
      <c r="S248" s="2" t="s">
        <v>15</v>
      </c>
      <c r="T248" s="1">
        <v>1</v>
      </c>
      <c r="U248" s="1">
        <v>0</v>
      </c>
      <c r="V248" s="1">
        <v>38.641474000000002</v>
      </c>
      <c r="W248" s="1">
        <f t="shared" si="44"/>
        <v>3.6543261556146689</v>
      </c>
      <c r="X248" s="1">
        <f t="shared" si="45"/>
        <v>9.3639280361970378</v>
      </c>
      <c r="Y248" s="1">
        <f t="shared" si="46"/>
        <v>9.2695993558511045</v>
      </c>
      <c r="Z248" s="1">
        <f t="shared" si="47"/>
        <v>9.8997294497055393</v>
      </c>
      <c r="AA248" s="1">
        <f t="shared" si="48"/>
        <v>9.8054039954739274</v>
      </c>
      <c r="AB248" s="1">
        <f t="shared" si="49"/>
        <v>3.0007198150650303</v>
      </c>
      <c r="AC248" s="1">
        <f t="shared" si="50"/>
        <v>3.9454577815143836</v>
      </c>
      <c r="AD248" s="1">
        <f t="shared" si="51"/>
        <v>3.417726683613366</v>
      </c>
      <c r="AE248" s="1">
        <f t="shared" si="52"/>
        <v>4.9718944657798252</v>
      </c>
      <c r="AF248" s="1">
        <f t="shared" si="53"/>
        <v>3.7495040759303713</v>
      </c>
      <c r="AG248" s="1">
        <v>1.23</v>
      </c>
      <c r="AH248" s="1">
        <v>31.7</v>
      </c>
      <c r="AI248" s="1">
        <v>18.2</v>
      </c>
      <c r="AJ248" s="1">
        <v>84.1</v>
      </c>
      <c r="AK248" s="1">
        <f t="shared" si="54"/>
        <v>0.20701416938432612</v>
      </c>
      <c r="AL248" s="1">
        <f t="shared" si="55"/>
        <v>3.4563166808832348</v>
      </c>
      <c r="AM248" s="1">
        <f t="shared" si="56"/>
        <v>2.9014215940827497</v>
      </c>
      <c r="AN248" s="1">
        <f t="shared" si="57"/>
        <v>4.4320065669789024</v>
      </c>
    </row>
    <row r="249" spans="1:40" x14ac:dyDescent="0.2">
      <c r="A249" s="2" t="s">
        <v>39</v>
      </c>
      <c r="B249" s="2" t="s">
        <v>16</v>
      </c>
      <c r="C249" s="3">
        <v>10971.9</v>
      </c>
      <c r="D249" s="3">
        <v>9987.5</v>
      </c>
      <c r="E249" s="3">
        <v>18803.661</v>
      </c>
      <c r="F249" s="3">
        <v>17116.504000000001</v>
      </c>
      <c r="G249" s="3">
        <v>20.2</v>
      </c>
      <c r="H249" s="3"/>
      <c r="I249" s="3">
        <v>51.4</v>
      </c>
      <c r="J249" s="3"/>
      <c r="K249" s="3">
        <v>30.6</v>
      </c>
      <c r="L249" s="3"/>
      <c r="M249" s="3">
        <v>146.5</v>
      </c>
      <c r="N249" s="3">
        <v>42.8</v>
      </c>
      <c r="O249" s="1">
        <v>0</v>
      </c>
      <c r="P249" s="1">
        <v>1</v>
      </c>
      <c r="Q249" s="1">
        <v>0</v>
      </c>
      <c r="R249" s="1">
        <v>0</v>
      </c>
      <c r="S249" s="2" t="s">
        <v>16</v>
      </c>
      <c r="T249" s="1">
        <v>1</v>
      </c>
      <c r="U249" s="1">
        <v>0</v>
      </c>
      <c r="V249" s="1">
        <v>37.458669999999998</v>
      </c>
      <c r="W249" s="1">
        <f t="shared" si="44"/>
        <v>3.6232381918474674</v>
      </c>
      <c r="X249" s="1">
        <f t="shared" si="45"/>
        <v>9.3030927379073205</v>
      </c>
      <c r="Y249" s="1">
        <f t="shared" si="46"/>
        <v>9.2090895900745302</v>
      </c>
      <c r="Z249" s="1">
        <f t="shared" si="47"/>
        <v>9.8418068639023808</v>
      </c>
      <c r="AA249" s="1">
        <f t="shared" si="48"/>
        <v>9.7477984232354533</v>
      </c>
      <c r="AB249" s="1">
        <f t="shared" si="49"/>
        <v>3.0056826044071592</v>
      </c>
      <c r="AC249" s="1">
        <f t="shared" si="50"/>
        <v>3.9396381724611196</v>
      </c>
      <c r="AD249" s="1">
        <f t="shared" si="51"/>
        <v>3.4210000089583352</v>
      </c>
      <c r="AE249" s="1">
        <f t="shared" si="52"/>
        <v>4.9870254284571223</v>
      </c>
      <c r="AF249" s="1">
        <f t="shared" si="53"/>
        <v>3.7565381025877511</v>
      </c>
      <c r="AG249" s="1">
        <v>1.2</v>
      </c>
      <c r="AH249" s="1">
        <v>32.1</v>
      </c>
      <c r="AI249" s="1">
        <v>18.2</v>
      </c>
      <c r="AJ249" s="1">
        <v>84.4</v>
      </c>
      <c r="AK249" s="1">
        <f t="shared" si="54"/>
        <v>0.18232155679395459</v>
      </c>
      <c r="AL249" s="1">
        <f t="shared" si="55"/>
        <v>3.4688560301359703</v>
      </c>
      <c r="AM249" s="1">
        <f t="shared" si="56"/>
        <v>2.9014215940827497</v>
      </c>
      <c r="AN249" s="1">
        <f t="shared" si="57"/>
        <v>4.4355674016019115</v>
      </c>
    </row>
    <row r="250" spans="1:40" x14ac:dyDescent="0.2">
      <c r="A250" s="2" t="s">
        <v>39</v>
      </c>
      <c r="B250" s="2" t="s">
        <v>17</v>
      </c>
      <c r="C250" s="3">
        <v>10664.4</v>
      </c>
      <c r="D250" s="3">
        <v>9712.2999999999993</v>
      </c>
      <c r="E250" s="3">
        <v>18339.419000000002</v>
      </c>
      <c r="F250" s="3">
        <v>16702.069</v>
      </c>
      <c r="G250" s="3">
        <v>20.2</v>
      </c>
      <c r="H250" s="3"/>
      <c r="I250" s="3">
        <v>51.1</v>
      </c>
      <c r="J250" s="3"/>
      <c r="K250" s="3">
        <v>30.6</v>
      </c>
      <c r="L250" s="3"/>
      <c r="M250" s="3">
        <v>148.5</v>
      </c>
      <c r="N250" s="3">
        <v>43.1</v>
      </c>
      <c r="O250" s="1">
        <v>0</v>
      </c>
      <c r="P250" s="1">
        <v>1</v>
      </c>
      <c r="Q250" s="1">
        <v>0</v>
      </c>
      <c r="R250" s="1">
        <v>0</v>
      </c>
      <c r="S250" s="2" t="s">
        <v>17</v>
      </c>
      <c r="T250" s="1">
        <v>0</v>
      </c>
      <c r="U250" s="1">
        <v>0</v>
      </c>
      <c r="V250" s="1">
        <v>36.415194</v>
      </c>
      <c r="W250" s="1">
        <f t="shared" si="44"/>
        <v>3.5949861051306291</v>
      </c>
      <c r="X250" s="1">
        <f t="shared" si="45"/>
        <v>9.2746663705324295</v>
      </c>
      <c r="Y250" s="1">
        <f t="shared" si="46"/>
        <v>9.1811484024432914</v>
      </c>
      <c r="Z250" s="1">
        <f t="shared" si="47"/>
        <v>9.8168080659193411</v>
      </c>
      <c r="AA250" s="1">
        <f t="shared" si="48"/>
        <v>9.7232878829464084</v>
      </c>
      <c r="AB250" s="1">
        <f t="shared" si="49"/>
        <v>3.0056826044071592</v>
      </c>
      <c r="AC250" s="1">
        <f t="shared" si="50"/>
        <v>3.9337844972096589</v>
      </c>
      <c r="AD250" s="1">
        <f t="shared" si="51"/>
        <v>3.4210000089583352</v>
      </c>
      <c r="AE250" s="1">
        <f t="shared" si="52"/>
        <v>5.0005849582427544</v>
      </c>
      <c r="AF250" s="1">
        <f t="shared" si="53"/>
        <v>3.763522997109702</v>
      </c>
      <c r="AG250" s="1">
        <v>1.2</v>
      </c>
      <c r="AH250" s="1">
        <v>32</v>
      </c>
      <c r="AI250" s="1">
        <v>18.399999999999999</v>
      </c>
      <c r="AJ250" s="1">
        <v>84.3</v>
      </c>
      <c r="AK250" s="1">
        <f t="shared" si="54"/>
        <v>0.18232155679395459</v>
      </c>
      <c r="AL250" s="1">
        <f t="shared" si="55"/>
        <v>3.4657359027997265</v>
      </c>
      <c r="AM250" s="1">
        <f t="shared" si="56"/>
        <v>2.91235066461494</v>
      </c>
      <c r="AN250" s="1">
        <f t="shared" si="57"/>
        <v>4.4343818650078095</v>
      </c>
    </row>
    <row r="251" spans="1:40" x14ac:dyDescent="0.2">
      <c r="A251" s="2" t="s">
        <v>39</v>
      </c>
      <c r="B251" s="2" t="s">
        <v>18</v>
      </c>
      <c r="C251" s="3">
        <v>10891.6</v>
      </c>
      <c r="D251" s="3">
        <v>9906</v>
      </c>
      <c r="E251" s="3">
        <v>18775.335999999999</v>
      </c>
      <c r="F251" s="3">
        <v>17076.392</v>
      </c>
      <c r="G251" s="3">
        <v>20.3</v>
      </c>
      <c r="H251" s="3"/>
      <c r="I251" s="3">
        <v>50.9</v>
      </c>
      <c r="J251" s="3"/>
      <c r="K251" s="3">
        <v>30.6</v>
      </c>
      <c r="L251" s="3"/>
      <c r="M251" s="3">
        <v>150.80000000000001</v>
      </c>
      <c r="N251" s="3">
        <v>43.5</v>
      </c>
      <c r="O251" s="1">
        <v>0</v>
      </c>
      <c r="P251" s="1">
        <v>1</v>
      </c>
      <c r="Q251" s="1">
        <v>0</v>
      </c>
      <c r="R251" s="1">
        <v>0</v>
      </c>
      <c r="S251" s="2" t="s">
        <v>18</v>
      </c>
      <c r="T251" s="1">
        <v>0</v>
      </c>
      <c r="U251" s="1">
        <v>1</v>
      </c>
      <c r="V251" s="1">
        <v>36.926879</v>
      </c>
      <c r="W251" s="1">
        <f t="shared" si="44"/>
        <v>3.6089397140557198</v>
      </c>
      <c r="X251" s="1">
        <f t="shared" si="45"/>
        <v>9.2957471289180518</v>
      </c>
      <c r="Y251" s="1">
        <f t="shared" si="46"/>
        <v>9.2008959131481838</v>
      </c>
      <c r="Z251" s="1">
        <f t="shared" si="47"/>
        <v>9.8402993726106835</v>
      </c>
      <c r="AA251" s="1">
        <f t="shared" si="48"/>
        <v>9.7454522038101938</v>
      </c>
      <c r="AB251" s="1">
        <f t="shared" si="49"/>
        <v>3.0106208860477417</v>
      </c>
      <c r="AC251" s="1">
        <f t="shared" si="50"/>
        <v>3.929862923556477</v>
      </c>
      <c r="AD251" s="1">
        <f t="shared" si="51"/>
        <v>3.4210000089583352</v>
      </c>
      <c r="AE251" s="1">
        <f t="shared" si="52"/>
        <v>5.0159544555738558</v>
      </c>
      <c r="AF251" s="1">
        <f t="shared" si="53"/>
        <v>3.7727609380946383</v>
      </c>
      <c r="AG251" s="1">
        <v>1.19</v>
      </c>
      <c r="AH251" s="1">
        <v>32</v>
      </c>
      <c r="AI251" s="1">
        <v>18.5</v>
      </c>
      <c r="AJ251" s="1">
        <v>84.5</v>
      </c>
      <c r="AK251" s="1">
        <f t="shared" si="54"/>
        <v>0.17395330712343798</v>
      </c>
      <c r="AL251" s="1">
        <f t="shared" si="55"/>
        <v>3.4657359027997265</v>
      </c>
      <c r="AM251" s="1">
        <f t="shared" si="56"/>
        <v>2.917770732084279</v>
      </c>
      <c r="AN251" s="1">
        <f t="shared" si="57"/>
        <v>4.4367515343631281</v>
      </c>
    </row>
    <row r="252" spans="1:40" x14ac:dyDescent="0.2">
      <c r="A252" s="2" t="s">
        <v>39</v>
      </c>
      <c r="B252" s="2" t="s">
        <v>19</v>
      </c>
      <c r="C252" s="3">
        <v>10720.1</v>
      </c>
      <c r="D252" s="3">
        <v>9783.7999999999993</v>
      </c>
      <c r="E252" s="3">
        <v>18505.263999999999</v>
      </c>
      <c r="F252" s="3">
        <v>16889.04</v>
      </c>
      <c r="G252" s="3">
        <v>20.5</v>
      </c>
      <c r="H252" s="3"/>
      <c r="I252" s="3">
        <v>51</v>
      </c>
      <c r="J252" s="3"/>
      <c r="K252" s="3">
        <v>31</v>
      </c>
      <c r="L252" s="3"/>
      <c r="M252" s="3">
        <v>154.19999999999999</v>
      </c>
      <c r="N252" s="3">
        <v>43.7</v>
      </c>
      <c r="O252" s="1">
        <v>0</v>
      </c>
      <c r="P252" s="1">
        <v>1</v>
      </c>
      <c r="Q252" s="1">
        <v>0</v>
      </c>
      <c r="R252" s="1">
        <v>0</v>
      </c>
      <c r="S252" s="2" t="s">
        <v>19</v>
      </c>
      <c r="T252" s="1">
        <v>0</v>
      </c>
      <c r="U252" s="1">
        <v>1</v>
      </c>
      <c r="V252" s="1">
        <v>36.408428999999998</v>
      </c>
      <c r="W252" s="1">
        <f t="shared" si="44"/>
        <v>3.5948003137695084</v>
      </c>
      <c r="X252" s="1">
        <f t="shared" si="45"/>
        <v>9.2798757629394935</v>
      </c>
      <c r="Y252" s="1">
        <f t="shared" si="46"/>
        <v>9.1884832356208737</v>
      </c>
      <c r="Z252" s="1">
        <f t="shared" si="47"/>
        <v>9.8258105111329748</v>
      </c>
      <c r="AA252" s="1">
        <f t="shared" si="48"/>
        <v>9.7344201698205879</v>
      </c>
      <c r="AB252" s="1">
        <f t="shared" si="49"/>
        <v>3.0204248861443626</v>
      </c>
      <c r="AC252" s="1">
        <f t="shared" si="50"/>
        <v>3.9318256327243257</v>
      </c>
      <c r="AD252" s="1">
        <f t="shared" si="51"/>
        <v>3.4339872044851463</v>
      </c>
      <c r="AE252" s="1">
        <f t="shared" si="52"/>
        <v>5.0382504611292287</v>
      </c>
      <c r="AF252" s="1">
        <f t="shared" si="53"/>
        <v>3.7773481021015445</v>
      </c>
      <c r="AG252" s="1">
        <v>1.2</v>
      </c>
      <c r="AH252" s="1">
        <v>32.1</v>
      </c>
      <c r="AI252" s="1">
        <v>18.7</v>
      </c>
      <c r="AJ252" s="1">
        <v>84.3</v>
      </c>
      <c r="AK252" s="1">
        <f t="shared" si="54"/>
        <v>0.18232155679395459</v>
      </c>
      <c r="AL252" s="1">
        <f t="shared" si="55"/>
        <v>3.4688560301359703</v>
      </c>
      <c r="AM252" s="1">
        <f t="shared" si="56"/>
        <v>2.9285235238605409</v>
      </c>
      <c r="AN252" s="1">
        <f t="shared" si="57"/>
        <v>4.4343818650078095</v>
      </c>
    </row>
    <row r="253" spans="1:40" x14ac:dyDescent="0.2">
      <c r="A253" s="2" t="s">
        <v>39</v>
      </c>
      <c r="B253" s="2" t="s">
        <v>20</v>
      </c>
      <c r="C253" s="3">
        <v>10979</v>
      </c>
      <c r="D253" s="3">
        <v>9961.9</v>
      </c>
      <c r="E253" s="3">
        <v>18971.876</v>
      </c>
      <c r="F253" s="3">
        <v>17214.289000000001</v>
      </c>
      <c r="G253" s="3">
        <v>20.8</v>
      </c>
      <c r="H253" s="3"/>
      <c r="I253" s="3">
        <v>51.4</v>
      </c>
      <c r="J253" s="3"/>
      <c r="K253" s="3">
        <v>31.5</v>
      </c>
      <c r="L253" s="3"/>
      <c r="M253" s="3">
        <v>158.6</v>
      </c>
      <c r="N253" s="3">
        <v>44</v>
      </c>
      <c r="O253" s="1">
        <v>0</v>
      </c>
      <c r="P253" s="1">
        <v>1</v>
      </c>
      <c r="Q253" s="1">
        <v>0</v>
      </c>
      <c r="R253" s="1">
        <v>0</v>
      </c>
      <c r="S253" s="2" t="s">
        <v>20</v>
      </c>
      <c r="T253" s="1">
        <v>0</v>
      </c>
      <c r="U253" s="1">
        <v>0</v>
      </c>
      <c r="V253" s="1">
        <v>35.621326000000003</v>
      </c>
      <c r="W253" s="1">
        <f t="shared" si="44"/>
        <v>3.5729445034460072</v>
      </c>
      <c r="X253" s="1">
        <f t="shared" si="45"/>
        <v>9.3037396362347327</v>
      </c>
      <c r="Y253" s="1">
        <f t="shared" si="46"/>
        <v>9.2065230954378947</v>
      </c>
      <c r="Z253" s="1">
        <f t="shared" si="47"/>
        <v>9.8507129510284006</v>
      </c>
      <c r="AA253" s="1">
        <f t="shared" si="48"/>
        <v>9.7534950737288852</v>
      </c>
      <c r="AB253" s="1">
        <f t="shared" si="49"/>
        <v>3.0349529867072724</v>
      </c>
      <c r="AC253" s="1">
        <f t="shared" si="50"/>
        <v>3.9396381724611196</v>
      </c>
      <c r="AD253" s="1">
        <f t="shared" si="51"/>
        <v>3.4499875458315872</v>
      </c>
      <c r="AE253" s="1">
        <f t="shared" si="52"/>
        <v>5.0663853092007471</v>
      </c>
      <c r="AF253" s="1">
        <f t="shared" si="53"/>
        <v>3.784189633918261</v>
      </c>
      <c r="AG253" s="1">
        <v>1.1200000000000001</v>
      </c>
      <c r="AH253" s="1">
        <v>32.299999999999997</v>
      </c>
      <c r="AI253" s="1">
        <v>18.7</v>
      </c>
      <c r="AJ253" s="1">
        <v>84.7</v>
      </c>
      <c r="AK253" s="1">
        <f t="shared" si="54"/>
        <v>0.11332868530700327</v>
      </c>
      <c r="AL253" s="1">
        <f t="shared" si="55"/>
        <v>3.475067230228611</v>
      </c>
      <c r="AM253" s="1">
        <f t="shared" si="56"/>
        <v>2.9285235238605409</v>
      </c>
      <c r="AN253" s="1">
        <f t="shared" si="57"/>
        <v>4.4391156016580089</v>
      </c>
    </row>
    <row r="254" spans="1:40" x14ac:dyDescent="0.2">
      <c r="A254" s="2" t="s">
        <v>39</v>
      </c>
      <c r="B254" s="2" t="s">
        <v>21</v>
      </c>
      <c r="C254" s="3">
        <v>10836.8</v>
      </c>
      <c r="D254" s="3">
        <v>9843.1</v>
      </c>
      <c r="E254" s="3">
        <v>18764.989000000001</v>
      </c>
      <c r="F254" s="3">
        <v>17044.309000000001</v>
      </c>
      <c r="G254" s="3">
        <v>21.2</v>
      </c>
      <c r="H254" s="3"/>
      <c r="I254" s="3">
        <v>51.8</v>
      </c>
      <c r="J254" s="3"/>
      <c r="K254" s="3">
        <v>32.200000000000003</v>
      </c>
      <c r="L254" s="3"/>
      <c r="M254" s="3">
        <v>164.2</v>
      </c>
      <c r="N254" s="3">
        <v>44.3</v>
      </c>
      <c r="O254" s="1">
        <v>0</v>
      </c>
      <c r="P254" s="1">
        <v>1</v>
      </c>
      <c r="Q254" s="1">
        <v>0</v>
      </c>
      <c r="R254" s="1">
        <v>0</v>
      </c>
      <c r="S254" s="2" t="s">
        <v>21</v>
      </c>
      <c r="T254" s="1">
        <v>0</v>
      </c>
      <c r="U254" s="1">
        <v>0</v>
      </c>
      <c r="V254" s="1">
        <v>36.351444000000001</v>
      </c>
      <c r="W254" s="1">
        <f t="shared" si="44"/>
        <v>3.593233928087352</v>
      </c>
      <c r="X254" s="1">
        <f t="shared" si="45"/>
        <v>9.2907030284606389</v>
      </c>
      <c r="Y254" s="1">
        <f t="shared" si="46"/>
        <v>9.1945259810818207</v>
      </c>
      <c r="Z254" s="1">
        <f t="shared" si="47"/>
        <v>9.8397481253712407</v>
      </c>
      <c r="AA254" s="1">
        <f t="shared" si="48"/>
        <v>9.74357164400252</v>
      </c>
      <c r="AB254" s="1">
        <f t="shared" si="49"/>
        <v>3.0540011816779669</v>
      </c>
      <c r="AC254" s="1">
        <f t="shared" si="50"/>
        <v>3.9473901492654373</v>
      </c>
      <c r="AD254" s="1">
        <f t="shared" si="51"/>
        <v>3.4719664525503626</v>
      </c>
      <c r="AE254" s="1">
        <f t="shared" si="52"/>
        <v>5.1010851970183282</v>
      </c>
      <c r="AF254" s="1">
        <f t="shared" si="53"/>
        <v>3.7909846770510898</v>
      </c>
      <c r="AG254" s="1">
        <v>1.1499999999999999</v>
      </c>
      <c r="AH254" s="1">
        <v>32.299999999999997</v>
      </c>
      <c r="AI254" s="1">
        <v>19</v>
      </c>
      <c r="AJ254" s="1">
        <v>84.9</v>
      </c>
      <c r="AK254" s="1">
        <f t="shared" si="54"/>
        <v>0.13976194237515863</v>
      </c>
      <c r="AL254" s="1">
        <f t="shared" si="55"/>
        <v>3.475067230228611</v>
      </c>
      <c r="AM254" s="1">
        <f t="shared" si="56"/>
        <v>2.9444389791664403</v>
      </c>
      <c r="AN254" s="1">
        <f t="shared" si="57"/>
        <v>4.4414740933173018</v>
      </c>
    </row>
    <row r="255" spans="1:40" x14ac:dyDescent="0.2">
      <c r="A255" s="2" t="s">
        <v>39</v>
      </c>
      <c r="B255" s="2" t="s">
        <v>22</v>
      </c>
      <c r="C255" s="3">
        <v>11799.6</v>
      </c>
      <c r="D255" s="3">
        <v>10709.9</v>
      </c>
      <c r="E255" s="3">
        <v>20513.975999999999</v>
      </c>
      <c r="F255" s="3">
        <v>18619.392</v>
      </c>
      <c r="G255" s="3">
        <v>21.6</v>
      </c>
      <c r="H255" s="3"/>
      <c r="I255" s="3">
        <v>52.2</v>
      </c>
      <c r="J255" s="3"/>
      <c r="K255" s="3">
        <v>32.9</v>
      </c>
      <c r="L255" s="3"/>
      <c r="M255" s="3">
        <v>170.3</v>
      </c>
      <c r="N255" s="3">
        <v>44.7</v>
      </c>
      <c r="O255" s="1">
        <v>0</v>
      </c>
      <c r="P255" s="1">
        <v>1</v>
      </c>
      <c r="Q255" s="1">
        <v>0</v>
      </c>
      <c r="R255" s="1">
        <v>0</v>
      </c>
      <c r="S255" s="2" t="s">
        <v>22</v>
      </c>
      <c r="T255" s="1">
        <v>0</v>
      </c>
      <c r="U255" s="1">
        <v>0</v>
      </c>
      <c r="V255" s="1">
        <v>37.672057000000002</v>
      </c>
      <c r="W255" s="1">
        <f t="shared" si="44"/>
        <v>3.6289186260002064</v>
      </c>
      <c r="X255" s="1">
        <f t="shared" si="45"/>
        <v>9.3758209115741113</v>
      </c>
      <c r="Y255" s="1">
        <f t="shared" si="46"/>
        <v>9.2789238263300433</v>
      </c>
      <c r="Z255" s="1">
        <f t="shared" si="47"/>
        <v>9.9288616889339423</v>
      </c>
      <c r="AA255" s="1">
        <f t="shared" si="48"/>
        <v>9.83195889723671</v>
      </c>
      <c r="AB255" s="1">
        <f t="shared" si="49"/>
        <v>3.0726933146901194</v>
      </c>
      <c r="AC255" s="1">
        <f t="shared" si="50"/>
        <v>3.9550824948885932</v>
      </c>
      <c r="AD255" s="1">
        <f t="shared" si="51"/>
        <v>3.493472657771326</v>
      </c>
      <c r="AE255" s="1">
        <f t="shared" si="52"/>
        <v>5.1375615876686425</v>
      </c>
      <c r="AF255" s="1">
        <f t="shared" si="53"/>
        <v>3.7999735016195233</v>
      </c>
      <c r="AG255" s="1">
        <v>1.17</v>
      </c>
      <c r="AH255" s="1">
        <v>32.200000000000003</v>
      </c>
      <c r="AI255" s="1">
        <v>18.7</v>
      </c>
      <c r="AJ255" s="1">
        <v>84.4</v>
      </c>
      <c r="AK255" s="1">
        <f t="shared" si="54"/>
        <v>0.15700374880966469</v>
      </c>
      <c r="AL255" s="1">
        <f t="shared" si="55"/>
        <v>3.4719664525503626</v>
      </c>
      <c r="AM255" s="1">
        <f t="shared" si="56"/>
        <v>2.9285235238605409</v>
      </c>
      <c r="AN255" s="1">
        <f t="shared" si="57"/>
        <v>4.4355674016019115</v>
      </c>
    </row>
    <row r="256" spans="1:40" x14ac:dyDescent="0.2">
      <c r="A256" s="2" t="s">
        <v>39</v>
      </c>
      <c r="B256" s="2" t="s">
        <v>23</v>
      </c>
      <c r="C256" s="3">
        <v>11838.3</v>
      </c>
      <c r="D256" s="3">
        <v>10721.6</v>
      </c>
      <c r="E256" s="3">
        <v>20696.258999999998</v>
      </c>
      <c r="F256" s="3">
        <v>18744.052</v>
      </c>
      <c r="G256" s="3">
        <v>21.9</v>
      </c>
      <c r="H256" s="4">
        <f>(G256-G242)/G242</f>
        <v>0.17741935483870952</v>
      </c>
      <c r="I256" s="3">
        <v>52.5</v>
      </c>
      <c r="J256" s="4">
        <f>(I256-I242)/I242</f>
        <v>7.6775431861803951E-3</v>
      </c>
      <c r="K256" s="3">
        <v>33.4</v>
      </c>
      <c r="L256" s="4">
        <f>(K256-K242)/K242</f>
        <v>0.17605633802816903</v>
      </c>
      <c r="M256" s="3">
        <v>175.7</v>
      </c>
      <c r="N256" s="3">
        <v>44.9</v>
      </c>
      <c r="O256" s="1">
        <v>0</v>
      </c>
      <c r="P256" s="1">
        <v>1</v>
      </c>
      <c r="Q256" s="1">
        <v>0</v>
      </c>
      <c r="R256" s="1">
        <v>0</v>
      </c>
      <c r="S256" s="2" t="s">
        <v>23</v>
      </c>
      <c r="T256" s="1">
        <v>0</v>
      </c>
      <c r="U256" s="1">
        <v>0</v>
      </c>
      <c r="V256" s="1">
        <v>38.504095999999997</v>
      </c>
      <c r="W256" s="1">
        <f t="shared" si="44"/>
        <v>3.6507646252451549</v>
      </c>
      <c r="X256" s="1">
        <f t="shared" si="45"/>
        <v>9.379095317048165</v>
      </c>
      <c r="Y256" s="1">
        <f t="shared" si="46"/>
        <v>9.2800156772189055</v>
      </c>
      <c r="Z256" s="1">
        <f t="shared" si="47"/>
        <v>9.9377082382831148</v>
      </c>
      <c r="AA256" s="1">
        <f t="shared" si="48"/>
        <v>9.8386317544048669</v>
      </c>
      <c r="AB256" s="1">
        <f t="shared" si="49"/>
        <v>3.0864866368224551</v>
      </c>
      <c r="AC256" s="1">
        <f t="shared" si="50"/>
        <v>3.9608131695975781</v>
      </c>
      <c r="AD256" s="1">
        <f t="shared" si="51"/>
        <v>3.5085558999826545</v>
      </c>
      <c r="AE256" s="1">
        <f t="shared" si="52"/>
        <v>5.168777995193051</v>
      </c>
      <c r="AF256" s="1">
        <f t="shared" si="53"/>
        <v>3.8044377947482086</v>
      </c>
      <c r="AG256" s="1">
        <v>1.17</v>
      </c>
      <c r="AH256" s="1">
        <v>32.5</v>
      </c>
      <c r="AI256" s="1">
        <v>19</v>
      </c>
      <c r="AJ256" s="1">
        <v>84.7</v>
      </c>
      <c r="AK256" s="1">
        <f t="shared" si="54"/>
        <v>0.15700374880966469</v>
      </c>
      <c r="AL256" s="1">
        <f t="shared" si="55"/>
        <v>3.4812400893356918</v>
      </c>
      <c r="AM256" s="1">
        <f t="shared" si="56"/>
        <v>2.9444389791664403</v>
      </c>
      <c r="AN256" s="1">
        <f t="shared" si="57"/>
        <v>4.4391156016580089</v>
      </c>
    </row>
    <row r="257" spans="1:40" x14ac:dyDescent="0.2">
      <c r="A257" s="2" t="s">
        <v>40</v>
      </c>
      <c r="B257" s="2" t="s">
        <v>9</v>
      </c>
      <c r="C257" s="3">
        <v>34109.199999999997</v>
      </c>
      <c r="D257" s="3">
        <v>30562.400000000001</v>
      </c>
      <c r="E257" s="3">
        <v>17018.835999999999</v>
      </c>
      <c r="F257" s="3">
        <v>15249.194</v>
      </c>
      <c r="G257" s="3">
        <v>17.100000000000001</v>
      </c>
      <c r="H257" s="3"/>
      <c r="I257" s="3">
        <v>50.9</v>
      </c>
      <c r="J257" s="3"/>
      <c r="K257" s="3">
        <v>25.8</v>
      </c>
      <c r="L257" s="3"/>
      <c r="M257" s="3">
        <v>103</v>
      </c>
      <c r="N257" s="3">
        <v>39.6</v>
      </c>
      <c r="O257" s="1">
        <v>0</v>
      </c>
      <c r="P257" s="1">
        <v>1</v>
      </c>
      <c r="Q257" s="1">
        <v>0</v>
      </c>
      <c r="R257" s="1">
        <v>0</v>
      </c>
      <c r="S257" s="2" t="s">
        <v>9</v>
      </c>
      <c r="T257" s="1">
        <v>0</v>
      </c>
      <c r="U257" s="1">
        <v>0</v>
      </c>
      <c r="V257" s="1">
        <v>36.827407999999998</v>
      </c>
      <c r="W257" s="1">
        <f t="shared" si="44"/>
        <v>3.6062423505706476</v>
      </c>
      <c r="X257" s="1">
        <f t="shared" si="45"/>
        <v>10.437322421604964</v>
      </c>
      <c r="Y257" s="1">
        <f t="shared" si="46"/>
        <v>10.327525774228235</v>
      </c>
      <c r="Z257" s="1">
        <f t="shared" si="47"/>
        <v>9.7420760096593941</v>
      </c>
      <c r="AA257" s="1">
        <f t="shared" si="48"/>
        <v>9.6322819281798004</v>
      </c>
      <c r="AB257" s="1">
        <f t="shared" si="49"/>
        <v>2.8390784635086144</v>
      </c>
      <c r="AC257" s="1">
        <f t="shared" si="50"/>
        <v>3.929862923556477</v>
      </c>
      <c r="AD257" s="1">
        <f t="shared" si="51"/>
        <v>3.2503744919275719</v>
      </c>
      <c r="AE257" s="1">
        <f t="shared" si="52"/>
        <v>4.6347289882296359</v>
      </c>
      <c r="AF257" s="1">
        <f t="shared" si="53"/>
        <v>3.6788291182604347</v>
      </c>
      <c r="AG257" s="1">
        <v>1.23</v>
      </c>
      <c r="AH257" s="1">
        <v>30.1</v>
      </c>
      <c r="AI257" s="1">
        <v>17.399999999999999</v>
      </c>
      <c r="AJ257" s="1">
        <v>83</v>
      </c>
      <c r="AK257" s="1">
        <f t="shared" si="54"/>
        <v>0.20701416938432612</v>
      </c>
      <c r="AL257" s="1">
        <f t="shared" si="55"/>
        <v>3.4045251717548299</v>
      </c>
      <c r="AM257" s="1">
        <f t="shared" si="56"/>
        <v>2.8564702062204832</v>
      </c>
      <c r="AN257" s="1">
        <f t="shared" si="57"/>
        <v>4.4188406077965983</v>
      </c>
    </row>
    <row r="258" spans="1:40" x14ac:dyDescent="0.2">
      <c r="A258" s="2" t="s">
        <v>40</v>
      </c>
      <c r="B258" s="2" t="s">
        <v>10</v>
      </c>
      <c r="C258" s="3">
        <v>34067.199999999997</v>
      </c>
      <c r="D258" s="3">
        <v>30501.5</v>
      </c>
      <c r="E258" s="3">
        <v>17029.319</v>
      </c>
      <c r="F258" s="3">
        <v>15246.959000000001</v>
      </c>
      <c r="G258" s="3">
        <v>17.399999999999999</v>
      </c>
      <c r="H258" s="3"/>
      <c r="I258" s="3">
        <v>50.8</v>
      </c>
      <c r="J258" s="3"/>
      <c r="K258" s="3">
        <v>26.3</v>
      </c>
      <c r="L258" s="3"/>
      <c r="M258" s="3">
        <v>107.1</v>
      </c>
      <c r="N258" s="3">
        <v>40</v>
      </c>
      <c r="O258" s="1">
        <v>0</v>
      </c>
      <c r="P258" s="1">
        <v>1</v>
      </c>
      <c r="Q258" s="1">
        <v>0</v>
      </c>
      <c r="R258" s="1">
        <v>0</v>
      </c>
      <c r="S258" s="2" t="s">
        <v>10</v>
      </c>
      <c r="T258" s="1">
        <v>0</v>
      </c>
      <c r="U258" s="1">
        <v>0</v>
      </c>
      <c r="V258" s="1">
        <v>36.402503000000003</v>
      </c>
      <c r="W258" s="1">
        <f t="shared" si="44"/>
        <v>3.5946375360148415</v>
      </c>
      <c r="X258" s="1">
        <f t="shared" si="45"/>
        <v>10.436090323538384</v>
      </c>
      <c r="Y258" s="1">
        <f t="shared" si="46"/>
        <v>10.325531141714059</v>
      </c>
      <c r="Z258" s="1">
        <f t="shared" si="47"/>
        <v>9.7426917846011634</v>
      </c>
      <c r="AA258" s="1">
        <f t="shared" si="48"/>
        <v>9.6321353523147071</v>
      </c>
      <c r="AB258" s="1">
        <f t="shared" si="49"/>
        <v>2.8564702062204832</v>
      </c>
      <c r="AC258" s="1">
        <f t="shared" si="50"/>
        <v>3.9278963545844361</v>
      </c>
      <c r="AD258" s="1">
        <f t="shared" si="51"/>
        <v>3.2695689391837188</v>
      </c>
      <c r="AE258" s="1">
        <f t="shared" si="52"/>
        <v>4.6737629774537028</v>
      </c>
      <c r="AF258" s="1">
        <f t="shared" si="53"/>
        <v>3.6888794541139363</v>
      </c>
      <c r="AG258" s="1">
        <v>1.27</v>
      </c>
      <c r="AH258" s="1">
        <v>30.3</v>
      </c>
      <c r="AI258" s="1">
        <v>17.3</v>
      </c>
      <c r="AJ258" s="1">
        <v>82.5</v>
      </c>
      <c r="AK258" s="1">
        <f t="shared" si="54"/>
        <v>0.23901690047049992</v>
      </c>
      <c r="AL258" s="1">
        <f t="shared" si="55"/>
        <v>3.4111477125153233</v>
      </c>
      <c r="AM258" s="1">
        <f t="shared" si="56"/>
        <v>2.8507065015037334</v>
      </c>
      <c r="AN258" s="1">
        <f t="shared" si="57"/>
        <v>4.4127982933406349</v>
      </c>
    </row>
    <row r="259" spans="1:40" x14ac:dyDescent="0.2">
      <c r="A259" s="2" t="s">
        <v>40</v>
      </c>
      <c r="B259" s="2" t="s">
        <v>11</v>
      </c>
      <c r="C259" s="3">
        <v>34770.400000000001</v>
      </c>
      <c r="D259" s="3">
        <v>31141.8</v>
      </c>
      <c r="E259" s="3">
        <v>17413.91</v>
      </c>
      <c r="F259" s="3">
        <v>15596.616</v>
      </c>
      <c r="G259" s="3">
        <v>17.600000000000001</v>
      </c>
      <c r="H259" s="3"/>
      <c r="I259" s="3">
        <v>50.4</v>
      </c>
      <c r="J259" s="3"/>
      <c r="K259" s="3">
        <v>26.5</v>
      </c>
      <c r="L259" s="3"/>
      <c r="M259" s="3">
        <v>110.9</v>
      </c>
      <c r="N259" s="3">
        <v>40.200000000000003</v>
      </c>
      <c r="O259" s="1">
        <v>0</v>
      </c>
      <c r="P259" s="1">
        <v>1</v>
      </c>
      <c r="Q259" s="1">
        <v>0</v>
      </c>
      <c r="R259" s="1">
        <v>0</v>
      </c>
      <c r="S259" s="2" t="s">
        <v>11</v>
      </c>
      <c r="T259" s="1">
        <v>0</v>
      </c>
      <c r="U259" s="1">
        <v>0</v>
      </c>
      <c r="V259" s="1">
        <v>36.997106000000002</v>
      </c>
      <c r="W259" s="1">
        <f t="shared" ref="W259:W301" si="58">LN(V259)</f>
        <v>3.6108396933689604</v>
      </c>
      <c r="X259" s="1">
        <f t="shared" ref="X259:X301" si="59">LN(C259)</f>
        <v>10.456521729105996</v>
      </c>
      <c r="Y259" s="1">
        <f t="shared" ref="Y259:Y301" si="60">LN(D259)</f>
        <v>10.346306247185641</v>
      </c>
      <c r="Z259" s="1">
        <f t="shared" ref="Z259:Z301" si="61">LN(E259)</f>
        <v>9.7650245911197793</v>
      </c>
      <c r="AA259" s="1">
        <f t="shared" ref="AA259:AA301" si="62">LN(F259)</f>
        <v>9.6548092466294921</v>
      </c>
      <c r="AB259" s="1">
        <f t="shared" ref="AB259:AB301" si="63">LN(G259)</f>
        <v>2.8678989020441064</v>
      </c>
      <c r="AC259" s="1">
        <f t="shared" ref="AC259:AC301" si="64">LN(I259)</f>
        <v>3.9199911750773229</v>
      </c>
      <c r="AD259" s="1">
        <f t="shared" ref="AD259:AD301" si="65">LN(K259)</f>
        <v>3.2771447329921766</v>
      </c>
      <c r="AE259" s="1">
        <f t="shared" ref="AE259:AE301" si="66">LN(M259)</f>
        <v>4.7086288943563215</v>
      </c>
      <c r="AF259" s="1">
        <f t="shared" ref="AF259:AF301" si="67">LN(N259)</f>
        <v>3.6938669956249757</v>
      </c>
      <c r="AG259" s="1">
        <v>1.27</v>
      </c>
      <c r="AH259" s="1">
        <v>30.5</v>
      </c>
      <c r="AI259" s="1">
        <v>17.7</v>
      </c>
      <c r="AJ259" s="1">
        <v>83.2</v>
      </c>
      <c r="AK259" s="1">
        <f t="shared" ref="AK259:AK301" si="68">LN(AG259)</f>
        <v>0.23901690047049992</v>
      </c>
      <c r="AL259" s="1">
        <f t="shared" ref="AL259:AL301" si="69">LN(AH259)</f>
        <v>3.417726683613366</v>
      </c>
      <c r="AM259" s="1">
        <f t="shared" ref="AM259:AM301" si="70">LN(AI259)</f>
        <v>2.8735646395797834</v>
      </c>
      <c r="AN259" s="1">
        <f t="shared" ref="AN259:AN301" si="71">LN(AJ259)</f>
        <v>4.4212473478271628</v>
      </c>
    </row>
    <row r="260" spans="1:40" x14ac:dyDescent="0.2">
      <c r="A260" s="2" t="s">
        <v>40</v>
      </c>
      <c r="B260" s="2" t="s">
        <v>12</v>
      </c>
      <c r="C260" s="3">
        <v>34718.699999999997</v>
      </c>
      <c r="D260" s="3">
        <v>31065.8</v>
      </c>
      <c r="E260" s="3">
        <v>17468.504000000001</v>
      </c>
      <c r="F260" s="3">
        <v>15630.614</v>
      </c>
      <c r="G260" s="3">
        <v>18</v>
      </c>
      <c r="H260" s="3"/>
      <c r="I260" s="3">
        <v>50.6</v>
      </c>
      <c r="J260" s="3"/>
      <c r="K260" s="3">
        <v>27.1</v>
      </c>
      <c r="L260" s="3"/>
      <c r="M260" s="3">
        <v>115.5</v>
      </c>
      <c r="N260" s="3">
        <v>40.6</v>
      </c>
      <c r="O260" s="1">
        <v>0</v>
      </c>
      <c r="P260" s="1">
        <v>1</v>
      </c>
      <c r="Q260" s="1">
        <v>0</v>
      </c>
      <c r="R260" s="1">
        <v>0</v>
      </c>
      <c r="S260" s="2" t="s">
        <v>12</v>
      </c>
      <c r="T260" s="1">
        <v>0</v>
      </c>
      <c r="U260" s="1">
        <v>0</v>
      </c>
      <c r="V260" s="1">
        <v>35.632114000000001</v>
      </c>
      <c r="W260" s="1">
        <f t="shared" si="58"/>
        <v>3.5732473098812454</v>
      </c>
      <c r="X260" s="1">
        <f t="shared" si="59"/>
        <v>10.455033725676989</v>
      </c>
      <c r="Y260" s="1">
        <f t="shared" si="60"/>
        <v>10.343862814620737</v>
      </c>
      <c r="Z260" s="1">
        <f t="shared" si="61"/>
        <v>9.76815476694855</v>
      </c>
      <c r="AA260" s="1">
        <f t="shared" si="62"/>
        <v>9.6569867060732513</v>
      </c>
      <c r="AB260" s="1">
        <f t="shared" si="63"/>
        <v>2.8903717578961645</v>
      </c>
      <c r="AC260" s="1">
        <f t="shared" si="64"/>
        <v>3.9239515762934198</v>
      </c>
      <c r="AD260" s="1">
        <f t="shared" si="65"/>
        <v>3.2995337278856551</v>
      </c>
      <c r="AE260" s="1">
        <f t="shared" si="66"/>
        <v>4.7492705299618478</v>
      </c>
      <c r="AF260" s="1">
        <f t="shared" si="67"/>
        <v>3.7037680666076871</v>
      </c>
      <c r="AG260" s="1">
        <v>1.26</v>
      </c>
      <c r="AH260" s="1">
        <v>30.6</v>
      </c>
      <c r="AI260" s="1">
        <v>17.5</v>
      </c>
      <c r="AJ260" s="1">
        <v>83.1</v>
      </c>
      <c r="AK260" s="1">
        <f t="shared" si="68"/>
        <v>0.23111172096338664</v>
      </c>
      <c r="AL260" s="1">
        <f t="shared" si="69"/>
        <v>3.4210000089583352</v>
      </c>
      <c r="AM260" s="1">
        <f t="shared" si="70"/>
        <v>2.8622008809294686</v>
      </c>
      <c r="AN260" s="1">
        <f t="shared" si="71"/>
        <v>4.4200447018614026</v>
      </c>
    </row>
    <row r="261" spans="1:40" x14ac:dyDescent="0.2">
      <c r="A261" s="2" t="s">
        <v>40</v>
      </c>
      <c r="B261" s="2" t="s">
        <v>13</v>
      </c>
      <c r="C261" s="3">
        <v>35006.400000000001</v>
      </c>
      <c r="D261" s="3">
        <v>31308.799999999999</v>
      </c>
      <c r="E261" s="3">
        <v>17702.364000000001</v>
      </c>
      <c r="F261" s="3">
        <v>15832.539000000001</v>
      </c>
      <c r="G261" s="3">
        <v>18.3</v>
      </c>
      <c r="H261" s="3"/>
      <c r="I261" s="3">
        <v>50.7</v>
      </c>
      <c r="J261" s="3"/>
      <c r="K261" s="3">
        <v>27.6</v>
      </c>
      <c r="L261" s="3"/>
      <c r="M261" s="3">
        <v>119.7</v>
      </c>
      <c r="N261" s="3">
        <v>40.9</v>
      </c>
      <c r="O261" s="1">
        <v>0</v>
      </c>
      <c r="P261" s="1">
        <v>1</v>
      </c>
      <c r="Q261" s="1">
        <v>0</v>
      </c>
      <c r="R261" s="1">
        <v>0</v>
      </c>
      <c r="S261" s="2" t="s">
        <v>13</v>
      </c>
      <c r="T261" s="1">
        <v>0</v>
      </c>
      <c r="U261" s="1">
        <v>0</v>
      </c>
      <c r="V261" s="1">
        <v>36.187151999999998</v>
      </c>
      <c r="W261" s="1">
        <f t="shared" si="58"/>
        <v>3.5887041387066634</v>
      </c>
      <c r="X261" s="1">
        <f t="shared" si="59"/>
        <v>10.463286180898079</v>
      </c>
      <c r="Y261" s="1">
        <f t="shared" si="60"/>
        <v>10.35165448717269</v>
      </c>
      <c r="Z261" s="1">
        <f t="shared" si="61"/>
        <v>9.7814534689657027</v>
      </c>
      <c r="AA261" s="1">
        <f t="shared" si="62"/>
        <v>9.6698225316750932</v>
      </c>
      <c r="AB261" s="1">
        <f t="shared" si="63"/>
        <v>2.9069010598473755</v>
      </c>
      <c r="AC261" s="1">
        <f t="shared" si="64"/>
        <v>3.9259259105971376</v>
      </c>
      <c r="AD261" s="1">
        <f t="shared" si="65"/>
        <v>3.3178157727231046</v>
      </c>
      <c r="AE261" s="1">
        <f t="shared" si="66"/>
        <v>4.7849886125639278</v>
      </c>
      <c r="AF261" s="1">
        <f t="shared" si="67"/>
        <v>3.7111300630487558</v>
      </c>
      <c r="AG261" s="1">
        <v>1.3</v>
      </c>
      <c r="AH261" s="1">
        <v>30.7</v>
      </c>
      <c r="AI261" s="1">
        <v>17.8</v>
      </c>
      <c r="AJ261" s="1">
        <v>83.7</v>
      </c>
      <c r="AK261" s="1">
        <f t="shared" si="68"/>
        <v>0.26236426446749106</v>
      </c>
      <c r="AL261" s="1">
        <f t="shared" si="69"/>
        <v>3.4242626545931514</v>
      </c>
      <c r="AM261" s="1">
        <f t="shared" si="70"/>
        <v>2.8791984572980396</v>
      </c>
      <c r="AN261" s="1">
        <f t="shared" si="71"/>
        <v>4.4272389774954295</v>
      </c>
    </row>
    <row r="262" spans="1:40" x14ac:dyDescent="0.2">
      <c r="A262" s="2" t="s">
        <v>40</v>
      </c>
      <c r="B262" s="2" t="s">
        <v>14</v>
      </c>
      <c r="C262" s="3">
        <v>35244.5</v>
      </c>
      <c r="D262" s="3">
        <v>31553.5</v>
      </c>
      <c r="E262" s="3">
        <v>17833.595000000001</v>
      </c>
      <c r="F262" s="3">
        <v>15965.93</v>
      </c>
      <c r="G262" s="3">
        <v>18.5</v>
      </c>
      <c r="H262" s="3"/>
      <c r="I262" s="3">
        <v>50.6</v>
      </c>
      <c r="J262" s="3"/>
      <c r="K262" s="3">
        <v>27.9</v>
      </c>
      <c r="L262" s="3"/>
      <c r="M262" s="3">
        <v>122.9</v>
      </c>
      <c r="N262" s="3">
        <v>41.2</v>
      </c>
      <c r="O262" s="1">
        <v>0</v>
      </c>
      <c r="P262" s="1">
        <v>1</v>
      </c>
      <c r="Q262" s="1">
        <v>0</v>
      </c>
      <c r="R262" s="1">
        <v>0</v>
      </c>
      <c r="S262" s="2" t="s">
        <v>14</v>
      </c>
      <c r="T262" s="1">
        <v>1</v>
      </c>
      <c r="U262" s="1">
        <v>0</v>
      </c>
      <c r="V262" s="1">
        <v>35.454143999999999</v>
      </c>
      <c r="W262" s="1">
        <f t="shared" si="58"/>
        <v>3.5682401431842918</v>
      </c>
      <c r="X262" s="1">
        <f t="shared" si="59"/>
        <v>10.470064767697927</v>
      </c>
      <c r="Y262" s="1">
        <f t="shared" si="60"/>
        <v>10.359439796840297</v>
      </c>
      <c r="Z262" s="1">
        <f t="shared" si="61"/>
        <v>9.7888393170055394</v>
      </c>
      <c r="AA262" s="1">
        <f t="shared" si="62"/>
        <v>9.6782123558794595</v>
      </c>
      <c r="AB262" s="1">
        <f t="shared" si="63"/>
        <v>2.917770732084279</v>
      </c>
      <c r="AC262" s="1">
        <f t="shared" si="64"/>
        <v>3.9239515762934198</v>
      </c>
      <c r="AD262" s="1">
        <f t="shared" si="65"/>
        <v>3.3286266888273199</v>
      </c>
      <c r="AE262" s="1">
        <f t="shared" si="66"/>
        <v>4.8113710165719894</v>
      </c>
      <c r="AF262" s="1">
        <f t="shared" si="67"/>
        <v>3.7184382563554808</v>
      </c>
      <c r="AG262" s="1">
        <v>1.3</v>
      </c>
      <c r="AH262" s="1">
        <v>30.8</v>
      </c>
      <c r="AI262" s="1">
        <v>18</v>
      </c>
      <c r="AJ262" s="1">
        <v>83.5</v>
      </c>
      <c r="AK262" s="1">
        <f t="shared" si="68"/>
        <v>0.26236426446749106</v>
      </c>
      <c r="AL262" s="1">
        <f t="shared" si="69"/>
        <v>3.427514689979529</v>
      </c>
      <c r="AM262" s="1">
        <f t="shared" si="70"/>
        <v>2.8903717578961645</v>
      </c>
      <c r="AN262" s="1">
        <f t="shared" si="71"/>
        <v>4.42484663185681</v>
      </c>
    </row>
    <row r="263" spans="1:40" x14ac:dyDescent="0.2">
      <c r="A263" s="2" t="s">
        <v>40</v>
      </c>
      <c r="B263" s="2" t="s">
        <v>15</v>
      </c>
      <c r="C263" s="3">
        <v>34788.9</v>
      </c>
      <c r="D263" s="3">
        <v>31214.1</v>
      </c>
      <c r="E263" s="3">
        <v>17579.927</v>
      </c>
      <c r="F263" s="3">
        <v>15773.439</v>
      </c>
      <c r="G263" s="3">
        <v>18.600000000000001</v>
      </c>
      <c r="H263" s="3"/>
      <c r="I263" s="3">
        <v>50.1</v>
      </c>
      <c r="J263" s="3"/>
      <c r="K263" s="3">
        <v>27.9</v>
      </c>
      <c r="L263" s="3"/>
      <c r="M263" s="3">
        <v>125.5</v>
      </c>
      <c r="N263" s="3">
        <v>41.5</v>
      </c>
      <c r="O263" s="1">
        <v>0</v>
      </c>
      <c r="P263" s="1">
        <v>1</v>
      </c>
      <c r="Q263" s="1">
        <v>0</v>
      </c>
      <c r="R263" s="1">
        <v>0</v>
      </c>
      <c r="S263" s="2" t="s">
        <v>15</v>
      </c>
      <c r="T263" s="1">
        <v>1</v>
      </c>
      <c r="U263" s="1">
        <v>0</v>
      </c>
      <c r="V263" s="1">
        <v>34.812201999999999</v>
      </c>
      <c r="W263" s="1">
        <f t="shared" si="58"/>
        <v>3.549967957507238</v>
      </c>
      <c r="X263" s="1">
        <f t="shared" si="59"/>
        <v>10.457053649365005</v>
      </c>
      <c r="Y263" s="1">
        <f t="shared" si="60"/>
        <v>10.348625194788019</v>
      </c>
      <c r="Z263" s="1">
        <f t="shared" si="61"/>
        <v>9.7745130187845852</v>
      </c>
      <c r="AA263" s="1">
        <f t="shared" si="62"/>
        <v>9.6660827284719346</v>
      </c>
      <c r="AB263" s="1">
        <f t="shared" si="63"/>
        <v>2.9231615807191558</v>
      </c>
      <c r="AC263" s="1">
        <f t="shared" si="64"/>
        <v>3.9140210080908191</v>
      </c>
      <c r="AD263" s="1">
        <f t="shared" si="65"/>
        <v>3.3286266888273199</v>
      </c>
      <c r="AE263" s="1">
        <f t="shared" si="66"/>
        <v>4.832305758571839</v>
      </c>
      <c r="AF263" s="1">
        <f t="shared" si="67"/>
        <v>3.7256934272366524</v>
      </c>
      <c r="AG263" s="1">
        <v>1.3</v>
      </c>
      <c r="AH263" s="1">
        <v>30.9</v>
      </c>
      <c r="AI263" s="1">
        <v>18</v>
      </c>
      <c r="AJ263" s="1">
        <v>83.6</v>
      </c>
      <c r="AK263" s="1">
        <f t="shared" si="68"/>
        <v>0.26236426446749106</v>
      </c>
      <c r="AL263" s="1">
        <f t="shared" si="69"/>
        <v>3.4307561839036995</v>
      </c>
      <c r="AM263" s="1">
        <f t="shared" si="70"/>
        <v>2.8903717578961645</v>
      </c>
      <c r="AN263" s="1">
        <f t="shared" si="71"/>
        <v>4.4260435200906558</v>
      </c>
    </row>
    <row r="264" spans="1:40" x14ac:dyDescent="0.2">
      <c r="A264" s="2" t="s">
        <v>40</v>
      </c>
      <c r="B264" s="2" t="s">
        <v>16</v>
      </c>
      <c r="C264" s="3">
        <v>33363.4</v>
      </c>
      <c r="D264" s="3">
        <v>29923.200000000001</v>
      </c>
      <c r="E264" s="3">
        <v>16883.440999999999</v>
      </c>
      <c r="F264" s="3">
        <v>15142.528</v>
      </c>
      <c r="G264" s="3">
        <v>18.7</v>
      </c>
      <c r="H264" s="3"/>
      <c r="I264" s="3">
        <v>49.8</v>
      </c>
      <c r="J264" s="3"/>
      <c r="K264" s="3">
        <v>28</v>
      </c>
      <c r="L264" s="3"/>
      <c r="M264" s="3">
        <v>128</v>
      </c>
      <c r="N264" s="3">
        <v>41.7</v>
      </c>
      <c r="O264" s="1">
        <v>0</v>
      </c>
      <c r="P264" s="1">
        <v>1</v>
      </c>
      <c r="Q264" s="1">
        <v>0</v>
      </c>
      <c r="R264" s="1">
        <v>0</v>
      </c>
      <c r="S264" s="2" t="s">
        <v>16</v>
      </c>
      <c r="T264" s="1">
        <v>1</v>
      </c>
      <c r="U264" s="1">
        <v>0</v>
      </c>
      <c r="V264" s="1">
        <v>34.129871999999999</v>
      </c>
      <c r="W264" s="1">
        <f t="shared" si="58"/>
        <v>3.5301730125453363</v>
      </c>
      <c r="X264" s="1">
        <f t="shared" si="59"/>
        <v>10.415214769744576</v>
      </c>
      <c r="Y264" s="1">
        <f t="shared" si="60"/>
        <v>10.306389378241128</v>
      </c>
      <c r="Z264" s="1">
        <f t="shared" si="61"/>
        <v>9.7340885980861156</v>
      </c>
      <c r="AA264" s="1">
        <f t="shared" si="62"/>
        <v>9.6252624879536075</v>
      </c>
      <c r="AB264" s="1">
        <f t="shared" si="63"/>
        <v>2.9285235238605409</v>
      </c>
      <c r="AC264" s="1">
        <f t="shared" si="64"/>
        <v>3.9080149840306073</v>
      </c>
      <c r="AD264" s="1">
        <f t="shared" si="65"/>
        <v>3.3322045101752038</v>
      </c>
      <c r="AE264" s="1">
        <f t="shared" si="66"/>
        <v>4.8520302639196169</v>
      </c>
      <c r="AF264" s="1">
        <f t="shared" si="67"/>
        <v>3.730501128804756</v>
      </c>
      <c r="AG264" s="1">
        <v>1.32</v>
      </c>
      <c r="AH264" s="1">
        <v>31</v>
      </c>
      <c r="AI264" s="1">
        <v>17.899999999999999</v>
      </c>
      <c r="AJ264" s="1">
        <v>83.5</v>
      </c>
      <c r="AK264" s="1">
        <f t="shared" si="68"/>
        <v>0.27763173659827955</v>
      </c>
      <c r="AL264" s="1">
        <f t="shared" si="69"/>
        <v>3.4339872044851463</v>
      </c>
      <c r="AM264" s="1">
        <f t="shared" si="70"/>
        <v>2.884800712846709</v>
      </c>
      <c r="AN264" s="1">
        <f t="shared" si="71"/>
        <v>4.42484663185681</v>
      </c>
    </row>
    <row r="265" spans="1:40" x14ac:dyDescent="0.2">
      <c r="A265" s="2" t="s">
        <v>40</v>
      </c>
      <c r="B265" s="2" t="s">
        <v>17</v>
      </c>
      <c r="C265" s="3">
        <v>33053.4</v>
      </c>
      <c r="D265" s="3">
        <v>29661.1</v>
      </c>
      <c r="E265" s="3">
        <v>16751.143</v>
      </c>
      <c r="F265" s="3">
        <v>15031.964</v>
      </c>
      <c r="G265" s="3">
        <v>18.7</v>
      </c>
      <c r="H265" s="3"/>
      <c r="I265" s="3">
        <v>49.7</v>
      </c>
      <c r="J265" s="3"/>
      <c r="K265" s="3">
        <v>28</v>
      </c>
      <c r="L265" s="3"/>
      <c r="M265" s="3">
        <v>129.4</v>
      </c>
      <c r="N265" s="3">
        <v>42</v>
      </c>
      <c r="O265" s="1">
        <v>0</v>
      </c>
      <c r="P265" s="1">
        <v>1</v>
      </c>
      <c r="Q265" s="1">
        <v>0</v>
      </c>
      <c r="R265" s="1">
        <v>0</v>
      </c>
      <c r="S265" s="2" t="s">
        <v>17</v>
      </c>
      <c r="T265" s="1">
        <v>0</v>
      </c>
      <c r="U265" s="1">
        <v>0</v>
      </c>
      <c r="V265" s="1">
        <v>33.376821999999997</v>
      </c>
      <c r="W265" s="1">
        <f t="shared" si="58"/>
        <v>3.5078617069906373</v>
      </c>
      <c r="X265" s="1">
        <f t="shared" si="59"/>
        <v>10.405879714421298</v>
      </c>
      <c r="Y265" s="1">
        <f t="shared" si="60"/>
        <v>10.297591701990058</v>
      </c>
      <c r="Z265" s="1">
        <f t="shared" si="61"/>
        <v>9.7262217737310213</v>
      </c>
      <c r="AA265" s="1">
        <f t="shared" si="62"/>
        <v>9.6179341461995342</v>
      </c>
      <c r="AB265" s="1">
        <f t="shared" si="63"/>
        <v>2.9285235238605409</v>
      </c>
      <c r="AC265" s="1">
        <f t="shared" si="64"/>
        <v>3.906004933102583</v>
      </c>
      <c r="AD265" s="1">
        <f t="shared" si="65"/>
        <v>3.3322045101752038</v>
      </c>
      <c r="AE265" s="1">
        <f t="shared" si="66"/>
        <v>4.8629083820668004</v>
      </c>
      <c r="AF265" s="1">
        <f t="shared" si="67"/>
        <v>3.7376696182833684</v>
      </c>
      <c r="AG265" s="1">
        <v>1.32</v>
      </c>
      <c r="AH265" s="1">
        <v>31.1</v>
      </c>
      <c r="AI265" s="1">
        <v>18.2</v>
      </c>
      <c r="AJ265" s="1">
        <v>84.3</v>
      </c>
      <c r="AK265" s="1">
        <f t="shared" si="68"/>
        <v>0.27763173659827955</v>
      </c>
      <c r="AL265" s="1">
        <f t="shared" si="69"/>
        <v>3.4372078191851885</v>
      </c>
      <c r="AM265" s="1">
        <f t="shared" si="70"/>
        <v>2.9014215940827497</v>
      </c>
      <c r="AN265" s="1">
        <f t="shared" si="71"/>
        <v>4.4343818650078095</v>
      </c>
    </row>
    <row r="266" spans="1:40" x14ac:dyDescent="0.2">
      <c r="A266" s="2" t="s">
        <v>40</v>
      </c>
      <c r="B266" s="2" t="s">
        <v>18</v>
      </c>
      <c r="C266" s="3">
        <v>32817.199999999997</v>
      </c>
      <c r="D266" s="3">
        <v>29455.1</v>
      </c>
      <c r="E266" s="3">
        <v>16646.627</v>
      </c>
      <c r="F266" s="3">
        <v>14941.189</v>
      </c>
      <c r="G266" s="3">
        <v>18.8</v>
      </c>
      <c r="H266" s="3"/>
      <c r="I266" s="3">
        <v>49.5</v>
      </c>
      <c r="J266" s="3"/>
      <c r="K266" s="3">
        <v>28.1</v>
      </c>
      <c r="L266" s="3"/>
      <c r="M266" s="3">
        <v>131.19999999999999</v>
      </c>
      <c r="N266" s="3">
        <v>42.3</v>
      </c>
      <c r="O266" s="1">
        <v>0</v>
      </c>
      <c r="P266" s="1">
        <v>1</v>
      </c>
      <c r="Q266" s="1">
        <v>0</v>
      </c>
      <c r="R266" s="1">
        <v>0</v>
      </c>
      <c r="S266" s="2" t="s">
        <v>18</v>
      </c>
      <c r="T266" s="1">
        <v>0</v>
      </c>
      <c r="U266" s="1">
        <v>1</v>
      </c>
      <c r="V266" s="1">
        <v>33.507823999999999</v>
      </c>
      <c r="W266" s="1">
        <f t="shared" si="58"/>
        <v>3.5117789638007482</v>
      </c>
      <c r="X266" s="1">
        <f t="shared" si="59"/>
        <v>10.39870804717162</v>
      </c>
      <c r="Y266" s="1">
        <f t="shared" si="60"/>
        <v>10.290622348959362</v>
      </c>
      <c r="Z266" s="1">
        <f t="shared" si="61"/>
        <v>9.7199628923033838</v>
      </c>
      <c r="AA266" s="1">
        <f t="shared" si="62"/>
        <v>9.6118770405267835</v>
      </c>
      <c r="AB266" s="1">
        <f t="shared" si="63"/>
        <v>2.9338568698359038</v>
      </c>
      <c r="AC266" s="1">
        <f t="shared" si="64"/>
        <v>3.9019726695746448</v>
      </c>
      <c r="AD266" s="1">
        <f t="shared" si="65"/>
        <v>3.3357695763396999</v>
      </c>
      <c r="AE266" s="1">
        <f t="shared" si="66"/>
        <v>4.8767228765099881</v>
      </c>
      <c r="AF266" s="1">
        <f t="shared" si="67"/>
        <v>3.7447870860522321</v>
      </c>
      <c r="AG266" s="1">
        <v>1.3</v>
      </c>
      <c r="AH266" s="1">
        <v>31.2</v>
      </c>
      <c r="AI266" s="1">
        <v>18.399999999999999</v>
      </c>
      <c r="AJ266" s="1">
        <v>83.9</v>
      </c>
      <c r="AK266" s="1">
        <f t="shared" si="68"/>
        <v>0.26236426446749106</v>
      </c>
      <c r="AL266" s="1">
        <f t="shared" si="69"/>
        <v>3.4404180948154366</v>
      </c>
      <c r="AM266" s="1">
        <f t="shared" si="70"/>
        <v>2.91235066461494</v>
      </c>
      <c r="AN266" s="1">
        <f t="shared" si="71"/>
        <v>4.4296256134731609</v>
      </c>
    </row>
    <row r="267" spans="1:40" x14ac:dyDescent="0.2">
      <c r="A267" s="2" t="s">
        <v>40</v>
      </c>
      <c r="B267" s="2" t="s">
        <v>19</v>
      </c>
      <c r="C267" s="3">
        <v>31561.599999999999</v>
      </c>
      <c r="D267" s="3">
        <v>28437.5</v>
      </c>
      <c r="E267" s="3">
        <v>15998.393</v>
      </c>
      <c r="F267" s="3">
        <v>14414.803</v>
      </c>
      <c r="G267" s="3">
        <v>19.2</v>
      </c>
      <c r="H267" s="3"/>
      <c r="I267" s="3">
        <v>50</v>
      </c>
      <c r="J267" s="3"/>
      <c r="K267" s="3">
        <v>28.8</v>
      </c>
      <c r="L267" s="3"/>
      <c r="M267" s="3">
        <v>135.6</v>
      </c>
      <c r="N267" s="3">
        <v>42.6</v>
      </c>
      <c r="O267" s="1">
        <v>0</v>
      </c>
      <c r="P267" s="1">
        <v>1</v>
      </c>
      <c r="Q267" s="1">
        <v>0</v>
      </c>
      <c r="R267" s="1">
        <v>0</v>
      </c>
      <c r="S267" s="2" t="s">
        <v>19</v>
      </c>
      <c r="T267" s="1">
        <v>0</v>
      </c>
      <c r="U267" s="1">
        <v>1</v>
      </c>
      <c r="V267" s="1">
        <v>32.782688999999998</v>
      </c>
      <c r="W267" s="1">
        <f t="shared" si="58"/>
        <v>3.4899006016779279</v>
      </c>
      <c r="X267" s="1">
        <f t="shared" si="59"/>
        <v>10.359696470759674</v>
      </c>
      <c r="Y267" s="1">
        <f t="shared" si="60"/>
        <v>10.255463975693306</v>
      </c>
      <c r="Z267" s="1">
        <f t="shared" si="61"/>
        <v>9.6802435586777342</v>
      </c>
      <c r="AA267" s="1">
        <f t="shared" si="62"/>
        <v>9.5760109436593126</v>
      </c>
      <c r="AB267" s="1">
        <f t="shared" si="63"/>
        <v>2.954910279033736</v>
      </c>
      <c r="AC267" s="1">
        <f t="shared" si="64"/>
        <v>3.912023005428146</v>
      </c>
      <c r="AD267" s="1">
        <f t="shared" si="65"/>
        <v>3.3603753871419002</v>
      </c>
      <c r="AE267" s="1">
        <f t="shared" si="66"/>
        <v>4.9097093755062948</v>
      </c>
      <c r="AF267" s="1">
        <f t="shared" si="67"/>
        <v>3.751854253275325</v>
      </c>
      <c r="AG267" s="1">
        <v>1.29</v>
      </c>
      <c r="AH267" s="1">
        <v>31.3</v>
      </c>
      <c r="AI267" s="1">
        <v>18.3</v>
      </c>
      <c r="AJ267" s="1">
        <v>84</v>
      </c>
      <c r="AK267" s="1">
        <f t="shared" si="68"/>
        <v>0.25464221837358075</v>
      </c>
      <c r="AL267" s="1">
        <f t="shared" si="69"/>
        <v>3.4436180975461075</v>
      </c>
      <c r="AM267" s="1">
        <f t="shared" si="70"/>
        <v>2.9069010598473755</v>
      </c>
      <c r="AN267" s="1">
        <f t="shared" si="71"/>
        <v>4.4308167988433134</v>
      </c>
    </row>
    <row r="268" spans="1:40" x14ac:dyDescent="0.2">
      <c r="A268" s="2" t="s">
        <v>40</v>
      </c>
      <c r="B268" s="2" t="s">
        <v>20</v>
      </c>
      <c r="C268" s="3">
        <v>30537.200000000001</v>
      </c>
      <c r="D268" s="3">
        <v>27659.1</v>
      </c>
      <c r="E268" s="3">
        <v>15440.739</v>
      </c>
      <c r="F268" s="3">
        <v>13985.504000000001</v>
      </c>
      <c r="G268" s="3">
        <v>19.600000000000001</v>
      </c>
      <c r="H268" s="3"/>
      <c r="I268" s="3">
        <v>50.6</v>
      </c>
      <c r="J268" s="3"/>
      <c r="K268" s="3">
        <v>29.5</v>
      </c>
      <c r="L268" s="3"/>
      <c r="M268" s="3">
        <v>139.30000000000001</v>
      </c>
      <c r="N268" s="3">
        <v>42.9</v>
      </c>
      <c r="O268" s="1">
        <v>0</v>
      </c>
      <c r="P268" s="1">
        <v>1</v>
      </c>
      <c r="Q268" s="1">
        <v>0</v>
      </c>
      <c r="R268" s="1">
        <v>0</v>
      </c>
      <c r="S268" s="2" t="s">
        <v>20</v>
      </c>
      <c r="T268" s="1">
        <v>0</v>
      </c>
      <c r="U268" s="1">
        <v>0</v>
      </c>
      <c r="V268" s="1">
        <v>30.620325000000001</v>
      </c>
      <c r="W268" s="1">
        <f t="shared" si="58"/>
        <v>3.421664004151002</v>
      </c>
      <c r="X268" s="1">
        <f t="shared" si="59"/>
        <v>10.326700891530839</v>
      </c>
      <c r="Y268" s="1">
        <f t="shared" si="60"/>
        <v>10.227710066728424</v>
      </c>
      <c r="Z268" s="1">
        <f t="shared" si="61"/>
        <v>9.6447646851276847</v>
      </c>
      <c r="AA268" s="1">
        <f t="shared" si="62"/>
        <v>9.5457766435994849</v>
      </c>
      <c r="AB268" s="1">
        <f t="shared" si="63"/>
        <v>2.9755295662364718</v>
      </c>
      <c r="AC268" s="1">
        <f t="shared" si="64"/>
        <v>3.9239515762934198</v>
      </c>
      <c r="AD268" s="1">
        <f t="shared" si="65"/>
        <v>3.3843902633457743</v>
      </c>
      <c r="AE268" s="1">
        <f t="shared" si="66"/>
        <v>4.9366298807857598</v>
      </c>
      <c r="AF268" s="1">
        <f t="shared" si="67"/>
        <v>3.7588718259339711</v>
      </c>
      <c r="AG268" s="1">
        <v>1.28</v>
      </c>
      <c r="AH268" s="1">
        <v>31.4</v>
      </c>
      <c r="AI268" s="1">
        <v>18.5</v>
      </c>
      <c r="AJ268" s="1">
        <v>84.3</v>
      </c>
      <c r="AK268" s="1">
        <f t="shared" si="68"/>
        <v>0.24686007793152581</v>
      </c>
      <c r="AL268" s="1">
        <f t="shared" si="69"/>
        <v>3.4468078929142076</v>
      </c>
      <c r="AM268" s="1">
        <f t="shared" si="70"/>
        <v>2.917770732084279</v>
      </c>
      <c r="AN268" s="1">
        <f t="shared" si="71"/>
        <v>4.4343818650078095</v>
      </c>
    </row>
    <row r="269" spans="1:40" x14ac:dyDescent="0.2">
      <c r="A269" s="2" t="s">
        <v>40</v>
      </c>
      <c r="B269" s="2" t="s">
        <v>21</v>
      </c>
      <c r="C269" s="3">
        <v>30291.8</v>
      </c>
      <c r="D269" s="3">
        <v>27468.3</v>
      </c>
      <c r="E269" s="3">
        <v>15309.727000000001</v>
      </c>
      <c r="F269" s="3">
        <v>13882.698</v>
      </c>
      <c r="G269" s="3">
        <v>19.8</v>
      </c>
      <c r="H269" s="3"/>
      <c r="I269" s="3">
        <v>50.9</v>
      </c>
      <c r="J269" s="3"/>
      <c r="K269" s="3">
        <v>29.9</v>
      </c>
      <c r="L269" s="3"/>
      <c r="M269" s="3">
        <v>142.5</v>
      </c>
      <c r="N269" s="3">
        <v>43.1</v>
      </c>
      <c r="O269" s="1">
        <v>0</v>
      </c>
      <c r="P269" s="1">
        <v>1</v>
      </c>
      <c r="Q269" s="1">
        <v>0</v>
      </c>
      <c r="R269" s="1">
        <v>0</v>
      </c>
      <c r="S269" s="2" t="s">
        <v>21</v>
      </c>
      <c r="T269" s="1">
        <v>0</v>
      </c>
      <c r="U269" s="1">
        <v>0</v>
      </c>
      <c r="V269" s="1">
        <v>30.765934000000001</v>
      </c>
      <c r="W269" s="1">
        <f t="shared" si="58"/>
        <v>3.4264080389060099</v>
      </c>
      <c r="X269" s="1">
        <f t="shared" si="59"/>
        <v>10.318632327808643</v>
      </c>
      <c r="Y269" s="1">
        <f t="shared" si="60"/>
        <v>10.220787891480837</v>
      </c>
      <c r="Z269" s="1">
        <f t="shared" si="61"/>
        <v>9.6362436570100556</v>
      </c>
      <c r="AA269" s="1">
        <f t="shared" si="62"/>
        <v>9.5383985955748312</v>
      </c>
      <c r="AB269" s="1">
        <f t="shared" si="63"/>
        <v>2.9856819377004897</v>
      </c>
      <c r="AC269" s="1">
        <f t="shared" si="64"/>
        <v>3.929862923556477</v>
      </c>
      <c r="AD269" s="1">
        <f t="shared" si="65"/>
        <v>3.3978584803966405</v>
      </c>
      <c r="AE269" s="1">
        <f t="shared" si="66"/>
        <v>4.9593419997087054</v>
      </c>
      <c r="AF269" s="1">
        <f t="shared" si="67"/>
        <v>3.763522997109702</v>
      </c>
      <c r="AG269" s="1">
        <v>1.27</v>
      </c>
      <c r="AH269" s="1">
        <v>31.4</v>
      </c>
      <c r="AI269" s="1">
        <v>18.7</v>
      </c>
      <c r="AJ269" s="1">
        <v>84.6</v>
      </c>
      <c r="AK269" s="1">
        <f t="shared" si="68"/>
        <v>0.23901690047049992</v>
      </c>
      <c r="AL269" s="1">
        <f t="shared" si="69"/>
        <v>3.4468078929142076</v>
      </c>
      <c r="AM269" s="1">
        <f t="shared" si="70"/>
        <v>2.9285235238605409</v>
      </c>
      <c r="AN269" s="1">
        <f t="shared" si="71"/>
        <v>4.4379342666121779</v>
      </c>
    </row>
    <row r="270" spans="1:40" x14ac:dyDescent="0.2">
      <c r="A270" s="2" t="s">
        <v>40</v>
      </c>
      <c r="B270" s="2" t="s">
        <v>22</v>
      </c>
      <c r="C270" s="3">
        <v>30709.8</v>
      </c>
      <c r="D270" s="3">
        <v>27824.799999999999</v>
      </c>
      <c r="E270" s="3">
        <v>15560.285</v>
      </c>
      <c r="F270" s="3">
        <v>14098.513999999999</v>
      </c>
      <c r="G270" s="3">
        <v>20.2</v>
      </c>
      <c r="H270" s="3"/>
      <c r="I270" s="3">
        <v>51.5</v>
      </c>
      <c r="J270" s="3"/>
      <c r="K270" s="3">
        <v>30.6</v>
      </c>
      <c r="L270" s="3"/>
      <c r="M270" s="3">
        <v>146.9</v>
      </c>
      <c r="N270" s="3">
        <v>43.4</v>
      </c>
      <c r="O270" s="1">
        <v>0</v>
      </c>
      <c r="P270" s="1">
        <v>1</v>
      </c>
      <c r="Q270" s="1">
        <v>0</v>
      </c>
      <c r="R270" s="1">
        <v>0</v>
      </c>
      <c r="S270" s="2" t="s">
        <v>22</v>
      </c>
      <c r="T270" s="1">
        <v>0</v>
      </c>
      <c r="U270" s="1">
        <v>0</v>
      </c>
      <c r="V270" s="1">
        <v>30.34676</v>
      </c>
      <c r="W270" s="1">
        <f t="shared" si="58"/>
        <v>3.4126897572763588</v>
      </c>
      <c r="X270" s="1">
        <f t="shared" si="59"/>
        <v>10.332337100877028</v>
      </c>
      <c r="Y270" s="1">
        <f t="shared" si="60"/>
        <v>10.23368298833714</v>
      </c>
      <c r="Z270" s="1">
        <f t="shared" si="61"/>
        <v>9.6524771137600158</v>
      </c>
      <c r="AA270" s="1">
        <f t="shared" si="62"/>
        <v>9.553824680741414</v>
      </c>
      <c r="AB270" s="1">
        <f t="shared" si="63"/>
        <v>3.0056826044071592</v>
      </c>
      <c r="AC270" s="1">
        <f t="shared" si="64"/>
        <v>3.9415818076696905</v>
      </c>
      <c r="AD270" s="1">
        <f t="shared" si="65"/>
        <v>3.4210000089583352</v>
      </c>
      <c r="AE270" s="1">
        <f t="shared" si="66"/>
        <v>4.9897520831798321</v>
      </c>
      <c r="AF270" s="1">
        <f t="shared" si="67"/>
        <v>3.7704594411063592</v>
      </c>
      <c r="AG270" s="1">
        <v>1.29</v>
      </c>
      <c r="AH270" s="1">
        <v>31.4</v>
      </c>
      <c r="AI270" s="1">
        <v>18.600000000000001</v>
      </c>
      <c r="AJ270" s="1">
        <v>84.3</v>
      </c>
      <c r="AK270" s="1">
        <f t="shared" si="68"/>
        <v>0.25464221837358075</v>
      </c>
      <c r="AL270" s="1">
        <f t="shared" si="69"/>
        <v>3.4468078929142076</v>
      </c>
      <c r="AM270" s="1">
        <f t="shared" si="70"/>
        <v>2.9231615807191558</v>
      </c>
      <c r="AN270" s="1">
        <f t="shared" si="71"/>
        <v>4.4343818650078095</v>
      </c>
    </row>
    <row r="271" spans="1:40" x14ac:dyDescent="0.2">
      <c r="A271" s="2" t="s">
        <v>40</v>
      </c>
      <c r="B271" s="2" t="s">
        <v>23</v>
      </c>
      <c r="C271" s="3">
        <v>30969.3</v>
      </c>
      <c r="D271" s="3">
        <v>28001.599999999999</v>
      </c>
      <c r="E271" s="3">
        <v>15738.044</v>
      </c>
      <c r="F271" s="3">
        <v>14229.880999999999</v>
      </c>
      <c r="G271" s="3">
        <v>20.5</v>
      </c>
      <c r="H271" s="4">
        <f>(G271-G257)/G257</f>
        <v>0.19883040935672505</v>
      </c>
      <c r="I271" s="3">
        <v>51.9</v>
      </c>
      <c r="J271" s="4">
        <f>(I271-I257)/I257</f>
        <v>1.9646365422396856E-2</v>
      </c>
      <c r="K271" s="3">
        <v>31.2</v>
      </c>
      <c r="L271" s="4">
        <f>(K271-K257)/K257</f>
        <v>0.20930232558139528</v>
      </c>
      <c r="M271" s="3">
        <v>150.80000000000001</v>
      </c>
      <c r="N271" s="3">
        <v>43.6</v>
      </c>
      <c r="O271" s="1">
        <v>0</v>
      </c>
      <c r="P271" s="1">
        <v>1</v>
      </c>
      <c r="Q271" s="1">
        <v>0</v>
      </c>
      <c r="R271" s="1">
        <v>0</v>
      </c>
      <c r="S271" s="2" t="s">
        <v>23</v>
      </c>
      <c r="T271" s="1">
        <v>0</v>
      </c>
      <c r="U271" s="1">
        <v>0</v>
      </c>
      <c r="V271" s="1">
        <v>30.861547999999999</v>
      </c>
      <c r="W271" s="1">
        <f t="shared" si="58"/>
        <v>3.4295110076989777</v>
      </c>
      <c r="X271" s="1">
        <f t="shared" si="59"/>
        <v>10.34075167019324</v>
      </c>
      <c r="Y271" s="1">
        <f t="shared" si="60"/>
        <v>10.240016930381893</v>
      </c>
      <c r="Z271" s="1">
        <f t="shared" si="61"/>
        <v>9.6638362448719324</v>
      </c>
      <c r="AA271" s="1">
        <f t="shared" si="62"/>
        <v>9.5630993284347365</v>
      </c>
      <c r="AB271" s="1">
        <f t="shared" si="63"/>
        <v>3.0204248861443626</v>
      </c>
      <c r="AC271" s="1">
        <f t="shared" si="64"/>
        <v>3.949318790171843</v>
      </c>
      <c r="AD271" s="1">
        <f t="shared" si="65"/>
        <v>3.4404180948154366</v>
      </c>
      <c r="AE271" s="1">
        <f t="shared" si="66"/>
        <v>5.0159544555738558</v>
      </c>
      <c r="AF271" s="1">
        <f t="shared" si="67"/>
        <v>3.7750571503549888</v>
      </c>
      <c r="AG271" s="1">
        <v>1.28</v>
      </c>
      <c r="AH271" s="1">
        <v>31.6</v>
      </c>
      <c r="AI271" s="1">
        <v>18.899999999999999</v>
      </c>
      <c r="AJ271" s="1">
        <v>84.7</v>
      </c>
      <c r="AK271" s="1">
        <f t="shared" si="68"/>
        <v>0.24686007793152581</v>
      </c>
      <c r="AL271" s="1">
        <f t="shared" si="69"/>
        <v>3.4531571205928664</v>
      </c>
      <c r="AM271" s="1">
        <f t="shared" si="70"/>
        <v>2.9391619220655967</v>
      </c>
      <c r="AN271" s="1">
        <f t="shared" si="71"/>
        <v>4.4391156016580089</v>
      </c>
    </row>
    <row r="272" spans="1:40" x14ac:dyDescent="0.2">
      <c r="A272" s="2" t="s">
        <v>41</v>
      </c>
      <c r="B272" s="2" t="s">
        <v>9</v>
      </c>
      <c r="C272" s="3">
        <v>90982</v>
      </c>
      <c r="D272" s="3">
        <v>81880.800000000003</v>
      </c>
      <c r="E272" s="3">
        <v>18318.04</v>
      </c>
      <c r="F272" s="3">
        <v>16485.620999999999</v>
      </c>
      <c r="G272" s="3">
        <v>16.899999999999999</v>
      </c>
      <c r="H272" s="3"/>
      <c r="I272" s="3">
        <v>51.6</v>
      </c>
      <c r="J272" s="3"/>
      <c r="K272" s="3">
        <v>25.7</v>
      </c>
      <c r="L272" s="3"/>
      <c r="M272" s="3">
        <v>99.2</v>
      </c>
      <c r="N272" s="3">
        <v>39.6</v>
      </c>
      <c r="O272" s="1">
        <v>0</v>
      </c>
      <c r="P272" s="1">
        <v>1</v>
      </c>
      <c r="Q272" s="1">
        <v>0</v>
      </c>
      <c r="R272" s="1">
        <v>1</v>
      </c>
      <c r="S272" s="2" t="s">
        <v>9</v>
      </c>
      <c r="T272" s="1">
        <v>0</v>
      </c>
      <c r="U272" s="1">
        <v>0</v>
      </c>
      <c r="V272" s="1">
        <v>35.600445999999998</v>
      </c>
      <c r="W272" s="1">
        <f t="shared" si="58"/>
        <v>3.5723581658693964</v>
      </c>
      <c r="X272" s="1">
        <f t="shared" si="59"/>
        <v>11.41841696373575</v>
      </c>
      <c r="Y272" s="1">
        <f t="shared" si="60"/>
        <v>11.313019810123198</v>
      </c>
      <c r="Z272" s="1">
        <f t="shared" si="61"/>
        <v>9.8156416456050515</v>
      </c>
      <c r="AA272" s="1">
        <f t="shared" si="62"/>
        <v>9.7102438254059571</v>
      </c>
      <c r="AB272" s="1">
        <f t="shared" si="63"/>
        <v>2.8273136219290276</v>
      </c>
      <c r="AC272" s="1">
        <f t="shared" si="64"/>
        <v>3.9435216724875173</v>
      </c>
      <c r="AD272" s="1">
        <f t="shared" si="65"/>
        <v>3.2464909919011742</v>
      </c>
      <c r="AE272" s="1">
        <f t="shared" si="66"/>
        <v>4.5971380142908274</v>
      </c>
      <c r="AF272" s="1">
        <f t="shared" si="67"/>
        <v>3.6788291182604347</v>
      </c>
      <c r="AG272" s="1">
        <v>1.4</v>
      </c>
      <c r="AH272" s="1">
        <v>29.5</v>
      </c>
      <c r="AI272" s="1">
        <v>16.7</v>
      </c>
      <c r="AJ272" s="1">
        <v>81.8</v>
      </c>
      <c r="AK272" s="1">
        <f t="shared" si="68"/>
        <v>0.33647223662121289</v>
      </c>
      <c r="AL272" s="1">
        <f t="shared" si="69"/>
        <v>3.3843902633457743</v>
      </c>
      <c r="AM272" s="1">
        <f t="shared" si="70"/>
        <v>2.8154087194227095</v>
      </c>
      <c r="AN272" s="1">
        <f t="shared" si="71"/>
        <v>4.4042772436087017</v>
      </c>
    </row>
    <row r="273" spans="1:40" x14ac:dyDescent="0.2">
      <c r="A273" s="2" t="s">
        <v>41</v>
      </c>
      <c r="B273" s="2" t="s">
        <v>10</v>
      </c>
      <c r="C273" s="3">
        <v>90859.6</v>
      </c>
      <c r="D273" s="3">
        <v>81696.5</v>
      </c>
      <c r="E273" s="3">
        <v>18275.350999999999</v>
      </c>
      <c r="F273" s="3">
        <v>16432.312999999998</v>
      </c>
      <c r="G273" s="3">
        <v>17.2</v>
      </c>
      <c r="H273" s="3"/>
      <c r="I273" s="3">
        <v>51.6</v>
      </c>
      <c r="J273" s="3"/>
      <c r="K273" s="3">
        <v>26</v>
      </c>
      <c r="L273" s="3"/>
      <c r="M273" s="3">
        <v>101.7</v>
      </c>
      <c r="N273" s="3">
        <v>39.9</v>
      </c>
      <c r="O273" s="1">
        <v>0</v>
      </c>
      <c r="P273" s="1">
        <v>1</v>
      </c>
      <c r="Q273" s="1">
        <v>0</v>
      </c>
      <c r="R273" s="1">
        <v>1</v>
      </c>
      <c r="S273" s="2" t="s">
        <v>10</v>
      </c>
      <c r="T273" s="1">
        <v>0</v>
      </c>
      <c r="U273" s="1">
        <v>0</v>
      </c>
      <c r="V273" s="1">
        <v>34.791482000000002</v>
      </c>
      <c r="W273" s="1">
        <f t="shared" si="58"/>
        <v>3.5493725867043926</v>
      </c>
      <c r="X273" s="1">
        <f t="shared" si="59"/>
        <v>11.417070736926419</v>
      </c>
      <c r="Y273" s="1">
        <f t="shared" si="60"/>
        <v>11.310766440273166</v>
      </c>
      <c r="Z273" s="1">
        <f t="shared" si="61"/>
        <v>9.8133084909998836</v>
      </c>
      <c r="AA273" s="1">
        <f t="shared" si="62"/>
        <v>9.7070049801855607</v>
      </c>
      <c r="AB273" s="1">
        <f t="shared" si="63"/>
        <v>2.8449093838194073</v>
      </c>
      <c r="AC273" s="1">
        <f t="shared" si="64"/>
        <v>3.9435216724875173</v>
      </c>
      <c r="AD273" s="1">
        <f t="shared" si="65"/>
        <v>3.2580965380214821</v>
      </c>
      <c r="AE273" s="1">
        <f t="shared" si="66"/>
        <v>4.622027303054514</v>
      </c>
      <c r="AF273" s="1">
        <f t="shared" si="67"/>
        <v>3.6863763238958178</v>
      </c>
      <c r="AG273" s="1">
        <v>1.43</v>
      </c>
      <c r="AH273" s="1">
        <v>29.8</v>
      </c>
      <c r="AI273" s="1">
        <v>16.600000000000001</v>
      </c>
      <c r="AJ273" s="1">
        <v>81.5</v>
      </c>
      <c r="AK273" s="1">
        <f t="shared" si="68"/>
        <v>0.35767444427181588</v>
      </c>
      <c r="AL273" s="1">
        <f t="shared" si="69"/>
        <v>3.3945083935113587</v>
      </c>
      <c r="AM273" s="1">
        <f t="shared" si="70"/>
        <v>2.8094026953624978</v>
      </c>
      <c r="AN273" s="1">
        <f t="shared" si="71"/>
        <v>4.4006030202468169</v>
      </c>
    </row>
    <row r="274" spans="1:40" x14ac:dyDescent="0.2">
      <c r="A274" s="2" t="s">
        <v>41</v>
      </c>
      <c r="B274" s="2" t="s">
        <v>11</v>
      </c>
      <c r="C274" s="3">
        <v>91352.6</v>
      </c>
      <c r="D274" s="3">
        <v>82155.399999999994</v>
      </c>
      <c r="E274" s="3">
        <v>18337.268</v>
      </c>
      <c r="F274" s="3">
        <v>16491.107</v>
      </c>
      <c r="G274" s="3">
        <v>17.399999999999999</v>
      </c>
      <c r="H274" s="3"/>
      <c r="I274" s="3">
        <v>51.5</v>
      </c>
      <c r="J274" s="3"/>
      <c r="K274" s="3">
        <v>26.3</v>
      </c>
      <c r="L274" s="3"/>
      <c r="M274" s="3">
        <v>104.4</v>
      </c>
      <c r="N274" s="3">
        <v>40.1</v>
      </c>
      <c r="O274" s="1">
        <v>0</v>
      </c>
      <c r="P274" s="1">
        <v>1</v>
      </c>
      <c r="Q274" s="1">
        <v>0</v>
      </c>
      <c r="R274" s="1">
        <v>1</v>
      </c>
      <c r="S274" s="2" t="s">
        <v>11</v>
      </c>
      <c r="T274" s="1">
        <v>0</v>
      </c>
      <c r="U274" s="1">
        <v>0</v>
      </c>
      <c r="V274" s="1">
        <v>34.766877000000001</v>
      </c>
      <c r="W274" s="1">
        <f t="shared" si="58"/>
        <v>3.5486651231765007</v>
      </c>
      <c r="X274" s="1">
        <f t="shared" si="59"/>
        <v>11.422482023360615</v>
      </c>
      <c r="Y274" s="1">
        <f t="shared" si="60"/>
        <v>11.316367854719553</v>
      </c>
      <c r="Z274" s="1">
        <f t="shared" si="61"/>
        <v>9.8166907707011291</v>
      </c>
      <c r="AA274" s="1">
        <f t="shared" si="62"/>
        <v>9.7105765448953267</v>
      </c>
      <c r="AB274" s="1">
        <f t="shared" si="63"/>
        <v>2.8564702062204832</v>
      </c>
      <c r="AC274" s="1">
        <f t="shared" si="64"/>
        <v>3.9415818076696905</v>
      </c>
      <c r="AD274" s="1">
        <f t="shared" si="65"/>
        <v>3.2695689391837188</v>
      </c>
      <c r="AE274" s="1">
        <f t="shared" si="66"/>
        <v>4.6482296754485386</v>
      </c>
      <c r="AF274" s="1">
        <f t="shared" si="67"/>
        <v>3.6913763343125234</v>
      </c>
      <c r="AG274" s="1">
        <v>1.44</v>
      </c>
      <c r="AH274" s="1">
        <v>29.8</v>
      </c>
      <c r="AI274" s="1">
        <v>17.2</v>
      </c>
      <c r="AJ274" s="1">
        <v>82.5</v>
      </c>
      <c r="AK274" s="1">
        <f t="shared" si="68"/>
        <v>0.36464311358790924</v>
      </c>
      <c r="AL274" s="1">
        <f t="shared" si="69"/>
        <v>3.3945083935113587</v>
      </c>
      <c r="AM274" s="1">
        <f t="shared" si="70"/>
        <v>2.8449093838194073</v>
      </c>
      <c r="AN274" s="1">
        <f t="shared" si="71"/>
        <v>4.4127982933406349</v>
      </c>
    </row>
    <row r="275" spans="1:40" x14ac:dyDescent="0.2">
      <c r="A275" s="2" t="s">
        <v>41</v>
      </c>
      <c r="B275" s="2" t="s">
        <v>12</v>
      </c>
      <c r="C275" s="3">
        <v>93299.8</v>
      </c>
      <c r="D275" s="3">
        <v>83820.800000000003</v>
      </c>
      <c r="E275" s="3">
        <v>18699.983</v>
      </c>
      <c r="F275" s="3">
        <v>16800.12</v>
      </c>
      <c r="G275" s="3">
        <v>17.7</v>
      </c>
      <c r="H275" s="3"/>
      <c r="I275" s="3">
        <v>51.8</v>
      </c>
      <c r="J275" s="3"/>
      <c r="K275" s="3">
        <v>26.8</v>
      </c>
      <c r="L275" s="3"/>
      <c r="M275" s="3">
        <v>107.7</v>
      </c>
      <c r="N275" s="3">
        <v>40.4</v>
      </c>
      <c r="O275" s="1">
        <v>0</v>
      </c>
      <c r="P275" s="1">
        <v>1</v>
      </c>
      <c r="Q275" s="1">
        <v>0</v>
      </c>
      <c r="R275" s="1">
        <v>1</v>
      </c>
      <c r="S275" s="2" t="s">
        <v>12</v>
      </c>
      <c r="T275" s="1">
        <v>0</v>
      </c>
      <c r="U275" s="1">
        <v>0</v>
      </c>
      <c r="V275" s="1">
        <v>35.238027000000002</v>
      </c>
      <c r="W275" s="1">
        <f t="shared" si="58"/>
        <v>3.562125811986431</v>
      </c>
      <c r="X275" s="1">
        <f t="shared" si="59"/>
        <v>11.443573243210416</v>
      </c>
      <c r="Y275" s="1">
        <f t="shared" si="60"/>
        <v>11.336436465695028</v>
      </c>
      <c r="Z275" s="1">
        <f t="shared" si="61"/>
        <v>9.8362778937513564</v>
      </c>
      <c r="AA275" s="1">
        <f t="shared" si="62"/>
        <v>9.7291413082229834</v>
      </c>
      <c r="AB275" s="1">
        <f t="shared" si="63"/>
        <v>2.8735646395797834</v>
      </c>
      <c r="AC275" s="1">
        <f t="shared" si="64"/>
        <v>3.9473901492654373</v>
      </c>
      <c r="AD275" s="1">
        <f t="shared" si="65"/>
        <v>3.2884018875168111</v>
      </c>
      <c r="AE275" s="1">
        <f t="shared" si="66"/>
        <v>4.6793495841623427</v>
      </c>
      <c r="AF275" s="1">
        <f t="shared" si="67"/>
        <v>3.6988297849671046</v>
      </c>
      <c r="AG275" s="1">
        <v>1.43</v>
      </c>
      <c r="AH275" s="1">
        <v>29.9</v>
      </c>
      <c r="AI275" s="1">
        <v>17.100000000000001</v>
      </c>
      <c r="AJ275" s="1">
        <v>82.4</v>
      </c>
      <c r="AK275" s="1">
        <f t="shared" si="68"/>
        <v>0.35767444427181588</v>
      </c>
      <c r="AL275" s="1">
        <f t="shared" si="69"/>
        <v>3.3978584803966405</v>
      </c>
      <c r="AM275" s="1">
        <f t="shared" si="70"/>
        <v>2.8390784635086144</v>
      </c>
      <c r="AN275" s="1">
        <f t="shared" si="71"/>
        <v>4.4115854369154262</v>
      </c>
    </row>
    <row r="276" spans="1:40" x14ac:dyDescent="0.2">
      <c r="A276" s="2" t="s">
        <v>41</v>
      </c>
      <c r="B276" s="2" t="s">
        <v>13</v>
      </c>
      <c r="C276" s="3">
        <v>95064.7</v>
      </c>
      <c r="D276" s="3">
        <v>85355.199999999997</v>
      </c>
      <c r="E276" s="3">
        <v>19032.726999999999</v>
      </c>
      <c r="F276" s="3">
        <v>17088.807000000001</v>
      </c>
      <c r="G276" s="3">
        <v>18</v>
      </c>
      <c r="H276" s="3"/>
      <c r="I276" s="3">
        <v>51.9</v>
      </c>
      <c r="J276" s="3"/>
      <c r="K276" s="3">
        <v>27.3</v>
      </c>
      <c r="L276" s="3"/>
      <c r="M276" s="3">
        <v>111.2</v>
      </c>
      <c r="N276" s="3">
        <v>40.6</v>
      </c>
      <c r="O276" s="1">
        <v>0</v>
      </c>
      <c r="P276" s="1">
        <v>1</v>
      </c>
      <c r="Q276" s="1">
        <v>0</v>
      </c>
      <c r="R276" s="1">
        <v>1</v>
      </c>
      <c r="S276" s="2" t="s">
        <v>13</v>
      </c>
      <c r="T276" s="1">
        <v>0</v>
      </c>
      <c r="U276" s="1">
        <v>0</v>
      </c>
      <c r="V276" s="1">
        <v>35.841594000000001</v>
      </c>
      <c r="W276" s="1">
        <f t="shared" si="58"/>
        <v>3.5791090625641551</v>
      </c>
      <c r="X276" s="1">
        <f t="shared" si="59"/>
        <v>11.462312991403158</v>
      </c>
      <c r="Y276" s="1">
        <f t="shared" si="60"/>
        <v>11.354576651967166</v>
      </c>
      <c r="Z276" s="1">
        <f t="shared" si="61"/>
        <v>9.8539152500762714</v>
      </c>
      <c r="AA276" s="1">
        <f t="shared" si="62"/>
        <v>9.7461789667683991</v>
      </c>
      <c r="AB276" s="1">
        <f t="shared" si="63"/>
        <v>2.8903717578961645</v>
      </c>
      <c r="AC276" s="1">
        <f t="shared" si="64"/>
        <v>3.949318790171843</v>
      </c>
      <c r="AD276" s="1">
        <f t="shared" si="65"/>
        <v>3.3068867021909143</v>
      </c>
      <c r="AE276" s="1">
        <f t="shared" si="66"/>
        <v>4.7113303818164818</v>
      </c>
      <c r="AF276" s="1">
        <f t="shared" si="67"/>
        <v>3.7037680666076871</v>
      </c>
      <c r="AG276" s="1">
        <v>1.43</v>
      </c>
      <c r="AH276" s="1">
        <v>30.1</v>
      </c>
      <c r="AI276" s="1">
        <v>17.5</v>
      </c>
      <c r="AJ276" s="1">
        <v>82.7</v>
      </c>
      <c r="AK276" s="1">
        <f t="shared" si="68"/>
        <v>0.35767444427181588</v>
      </c>
      <c r="AL276" s="1">
        <f t="shared" si="69"/>
        <v>3.4045251717548299</v>
      </c>
      <c r="AM276" s="1">
        <f t="shared" si="70"/>
        <v>2.8622008809294686</v>
      </c>
      <c r="AN276" s="1">
        <f t="shared" si="71"/>
        <v>4.4152196020296453</v>
      </c>
    </row>
    <row r="277" spans="1:40" x14ac:dyDescent="0.2">
      <c r="A277" s="2" t="s">
        <v>41</v>
      </c>
      <c r="B277" s="2" t="s">
        <v>14</v>
      </c>
      <c r="C277" s="3">
        <v>94862.7</v>
      </c>
      <c r="D277" s="3">
        <v>85256.2</v>
      </c>
      <c r="E277" s="3">
        <v>18946.400000000001</v>
      </c>
      <c r="F277" s="3">
        <v>17027.742999999999</v>
      </c>
      <c r="G277" s="3">
        <v>18.2</v>
      </c>
      <c r="H277" s="3"/>
      <c r="I277" s="3">
        <v>51.8</v>
      </c>
      <c r="J277" s="3"/>
      <c r="K277" s="3">
        <v>27.6</v>
      </c>
      <c r="L277" s="3"/>
      <c r="M277" s="3">
        <v>114</v>
      </c>
      <c r="N277" s="3">
        <v>40.9</v>
      </c>
      <c r="O277" s="1">
        <v>0</v>
      </c>
      <c r="P277" s="1">
        <v>1</v>
      </c>
      <c r="Q277" s="1">
        <v>0</v>
      </c>
      <c r="R277" s="1">
        <v>1</v>
      </c>
      <c r="S277" s="2" t="s">
        <v>14</v>
      </c>
      <c r="T277" s="1">
        <v>1</v>
      </c>
      <c r="U277" s="1">
        <v>0</v>
      </c>
      <c r="V277" s="1">
        <v>35.371856999999999</v>
      </c>
      <c r="W277" s="1">
        <f t="shared" si="58"/>
        <v>3.5659165039596421</v>
      </c>
      <c r="X277" s="1">
        <f t="shared" si="59"/>
        <v>11.460185862024611</v>
      </c>
      <c r="Y277" s="1">
        <f t="shared" si="60"/>
        <v>11.353416119773991</v>
      </c>
      <c r="Z277" s="1">
        <f t="shared" si="61"/>
        <v>9.8493692188485245</v>
      </c>
      <c r="AA277" s="1">
        <f t="shared" si="62"/>
        <v>9.7425992340457963</v>
      </c>
      <c r="AB277" s="1">
        <f t="shared" si="63"/>
        <v>2.9014215940827497</v>
      </c>
      <c r="AC277" s="1">
        <f t="shared" si="64"/>
        <v>3.9473901492654373</v>
      </c>
      <c r="AD277" s="1">
        <f t="shared" si="65"/>
        <v>3.3178157727231046</v>
      </c>
      <c r="AE277" s="1">
        <f t="shared" si="66"/>
        <v>4.7361984483944957</v>
      </c>
      <c r="AF277" s="1">
        <f t="shared" si="67"/>
        <v>3.7111300630487558</v>
      </c>
      <c r="AG277" s="1">
        <v>1.42</v>
      </c>
      <c r="AH277" s="1">
        <v>30.2</v>
      </c>
      <c r="AI277" s="1">
        <v>17.3</v>
      </c>
      <c r="AJ277" s="1">
        <v>82.6</v>
      </c>
      <c r="AK277" s="1">
        <f t="shared" si="68"/>
        <v>0.35065687161316933</v>
      </c>
      <c r="AL277" s="1">
        <f t="shared" si="69"/>
        <v>3.4078419243808238</v>
      </c>
      <c r="AM277" s="1">
        <f t="shared" si="70"/>
        <v>2.8507065015037334</v>
      </c>
      <c r="AN277" s="1">
        <f t="shared" si="71"/>
        <v>4.4140096805269327</v>
      </c>
    </row>
    <row r="278" spans="1:40" x14ac:dyDescent="0.2">
      <c r="A278" s="2" t="s">
        <v>41</v>
      </c>
      <c r="B278" s="2" t="s">
        <v>15</v>
      </c>
      <c r="C278" s="3">
        <v>93280.6</v>
      </c>
      <c r="D278" s="3">
        <v>84010.1</v>
      </c>
      <c r="E278" s="3">
        <v>18566.249</v>
      </c>
      <c r="F278" s="3">
        <v>16721.094000000001</v>
      </c>
      <c r="G278" s="3">
        <v>18.3</v>
      </c>
      <c r="H278" s="3"/>
      <c r="I278" s="3">
        <v>51.3</v>
      </c>
      <c r="J278" s="3"/>
      <c r="K278" s="3">
        <v>27.6</v>
      </c>
      <c r="L278" s="3"/>
      <c r="M278" s="3">
        <v>116.6</v>
      </c>
      <c r="N278" s="3">
        <v>41.2</v>
      </c>
      <c r="O278" s="1">
        <v>0</v>
      </c>
      <c r="P278" s="1">
        <v>1</v>
      </c>
      <c r="Q278" s="1">
        <v>0</v>
      </c>
      <c r="R278" s="1">
        <v>1</v>
      </c>
      <c r="S278" s="2" t="s">
        <v>15</v>
      </c>
      <c r="T278" s="1">
        <v>1</v>
      </c>
      <c r="U278" s="1">
        <v>0</v>
      </c>
      <c r="V278" s="1">
        <v>35.075550999999997</v>
      </c>
      <c r="W278" s="1">
        <f t="shared" si="58"/>
        <v>3.5575043350597193</v>
      </c>
      <c r="X278" s="1">
        <f t="shared" si="59"/>
        <v>11.44336743381063</v>
      </c>
      <c r="Y278" s="1">
        <f t="shared" si="60"/>
        <v>11.338692308692668</v>
      </c>
      <c r="Z278" s="1">
        <f t="shared" si="61"/>
        <v>9.8291006414825688</v>
      </c>
      <c r="AA278" s="1">
        <f t="shared" si="62"/>
        <v>9.7244263151202119</v>
      </c>
      <c r="AB278" s="1">
        <f t="shared" si="63"/>
        <v>2.9069010598473755</v>
      </c>
      <c r="AC278" s="1">
        <f t="shared" si="64"/>
        <v>3.9376907521767239</v>
      </c>
      <c r="AD278" s="1">
        <f t="shared" si="65"/>
        <v>3.3178157727231046</v>
      </c>
      <c r="AE278" s="1">
        <f t="shared" si="66"/>
        <v>4.7587492739163917</v>
      </c>
      <c r="AF278" s="1">
        <f t="shared" si="67"/>
        <v>3.7184382563554808</v>
      </c>
      <c r="AG278" s="1">
        <v>1.45</v>
      </c>
      <c r="AH278" s="1">
        <v>30.2</v>
      </c>
      <c r="AI278" s="1">
        <v>17.5</v>
      </c>
      <c r="AJ278" s="1">
        <v>82.9</v>
      </c>
      <c r="AK278" s="1">
        <f t="shared" si="68"/>
        <v>0.37156355643248301</v>
      </c>
      <c r="AL278" s="1">
        <f t="shared" si="69"/>
        <v>3.4078419243808238</v>
      </c>
      <c r="AM278" s="1">
        <f t="shared" si="70"/>
        <v>2.8622008809294686</v>
      </c>
      <c r="AN278" s="1">
        <f t="shared" si="71"/>
        <v>4.4176350621412492</v>
      </c>
    </row>
    <row r="279" spans="1:40" x14ac:dyDescent="0.2">
      <c r="A279" s="2" t="s">
        <v>41</v>
      </c>
      <c r="B279" s="2" t="s">
        <v>16</v>
      </c>
      <c r="C279" s="3">
        <v>89204.3</v>
      </c>
      <c r="D279" s="3">
        <v>80299.5</v>
      </c>
      <c r="E279" s="3">
        <v>17704.538</v>
      </c>
      <c r="F279" s="3">
        <v>15937.174999999999</v>
      </c>
      <c r="G279" s="3">
        <v>18.399999999999999</v>
      </c>
      <c r="H279" s="3"/>
      <c r="I279" s="3">
        <v>51.1</v>
      </c>
      <c r="J279" s="3"/>
      <c r="K279" s="3">
        <v>27.7</v>
      </c>
      <c r="L279" s="3"/>
      <c r="M279" s="3">
        <v>118.8</v>
      </c>
      <c r="N279" s="3">
        <v>41.4</v>
      </c>
      <c r="O279" s="1">
        <v>0</v>
      </c>
      <c r="P279" s="1">
        <v>1</v>
      </c>
      <c r="Q279" s="1">
        <v>0</v>
      </c>
      <c r="R279" s="1">
        <v>1</v>
      </c>
      <c r="S279" s="2" t="s">
        <v>16</v>
      </c>
      <c r="T279" s="1">
        <v>1</v>
      </c>
      <c r="U279" s="1">
        <v>0</v>
      </c>
      <c r="V279" s="1">
        <v>34.544786999999999</v>
      </c>
      <c r="W279" s="1">
        <f t="shared" si="58"/>
        <v>3.5422566560511455</v>
      </c>
      <c r="X279" s="1">
        <f t="shared" si="59"/>
        <v>11.398684523684242</v>
      </c>
      <c r="Y279" s="1">
        <f t="shared" si="60"/>
        <v>11.293518673265405</v>
      </c>
      <c r="Z279" s="1">
        <f t="shared" si="61"/>
        <v>9.7815762698819047</v>
      </c>
      <c r="AA279" s="1">
        <f t="shared" si="62"/>
        <v>9.6764097095359958</v>
      </c>
      <c r="AB279" s="1">
        <f t="shared" si="63"/>
        <v>2.91235066461494</v>
      </c>
      <c r="AC279" s="1">
        <f t="shared" si="64"/>
        <v>3.9337844972096589</v>
      </c>
      <c r="AD279" s="1">
        <f t="shared" si="65"/>
        <v>3.3214324131932926</v>
      </c>
      <c r="AE279" s="1">
        <f t="shared" si="66"/>
        <v>4.7774414069285447</v>
      </c>
      <c r="AF279" s="1">
        <f t="shared" si="67"/>
        <v>3.7232808808312687</v>
      </c>
      <c r="AG279" s="1">
        <v>1.45</v>
      </c>
      <c r="AH279" s="1">
        <v>30.4</v>
      </c>
      <c r="AI279" s="1">
        <v>17.399999999999999</v>
      </c>
      <c r="AJ279" s="1">
        <v>82.7</v>
      </c>
      <c r="AK279" s="1">
        <f t="shared" si="68"/>
        <v>0.37156355643248301</v>
      </c>
      <c r="AL279" s="1">
        <f t="shared" si="69"/>
        <v>3.414442608412176</v>
      </c>
      <c r="AM279" s="1">
        <f t="shared" si="70"/>
        <v>2.8564702062204832</v>
      </c>
      <c r="AN279" s="1">
        <f t="shared" si="71"/>
        <v>4.4152196020296453</v>
      </c>
    </row>
    <row r="280" spans="1:40" x14ac:dyDescent="0.2">
      <c r="A280" s="2" t="s">
        <v>41</v>
      </c>
      <c r="B280" s="2" t="s">
        <v>17</v>
      </c>
      <c r="C280" s="3">
        <v>88851.5</v>
      </c>
      <c r="D280" s="3">
        <v>80023.899999999994</v>
      </c>
      <c r="E280" s="3">
        <v>17586.350999999999</v>
      </c>
      <c r="F280" s="3">
        <v>15839.109</v>
      </c>
      <c r="G280" s="3">
        <v>18.5</v>
      </c>
      <c r="H280" s="3"/>
      <c r="I280" s="3">
        <v>50.9</v>
      </c>
      <c r="J280" s="3"/>
      <c r="K280" s="3">
        <v>27.9</v>
      </c>
      <c r="L280" s="3"/>
      <c r="M280" s="3">
        <v>120.7</v>
      </c>
      <c r="N280" s="3">
        <v>41.6</v>
      </c>
      <c r="O280" s="1">
        <v>0</v>
      </c>
      <c r="P280" s="1">
        <v>1</v>
      </c>
      <c r="Q280" s="1">
        <v>0</v>
      </c>
      <c r="R280" s="1">
        <v>1</v>
      </c>
      <c r="S280" s="2" t="s">
        <v>17</v>
      </c>
      <c r="T280" s="1">
        <v>0</v>
      </c>
      <c r="U280" s="1">
        <v>0</v>
      </c>
      <c r="V280" s="1">
        <v>33.864829999999998</v>
      </c>
      <c r="W280" s="1">
        <f t="shared" si="58"/>
        <v>3.5223770127221838</v>
      </c>
      <c r="X280" s="1">
        <f t="shared" si="59"/>
        <v>11.394721715826336</v>
      </c>
      <c r="Y280" s="1">
        <f t="shared" si="60"/>
        <v>11.290080619039124</v>
      </c>
      <c r="Z280" s="1">
        <f t="shared" si="61"/>
        <v>9.7748783687981096</v>
      </c>
      <c r="AA280" s="1">
        <f t="shared" si="62"/>
        <v>9.6702374137863263</v>
      </c>
      <c r="AB280" s="1">
        <f t="shared" si="63"/>
        <v>2.917770732084279</v>
      </c>
      <c r="AC280" s="1">
        <f t="shared" si="64"/>
        <v>3.929862923556477</v>
      </c>
      <c r="AD280" s="1">
        <f t="shared" si="65"/>
        <v>3.3286266888273199</v>
      </c>
      <c r="AE280" s="1">
        <f t="shared" si="66"/>
        <v>4.7933081281034857</v>
      </c>
      <c r="AF280" s="1">
        <f t="shared" si="67"/>
        <v>3.7281001672672178</v>
      </c>
      <c r="AG280" s="1">
        <v>1.44</v>
      </c>
      <c r="AH280" s="1">
        <v>30.5</v>
      </c>
      <c r="AI280" s="1">
        <v>17.8</v>
      </c>
      <c r="AJ280" s="1">
        <v>83.1</v>
      </c>
      <c r="AK280" s="1">
        <f t="shared" si="68"/>
        <v>0.36464311358790924</v>
      </c>
      <c r="AL280" s="1">
        <f t="shared" si="69"/>
        <v>3.417726683613366</v>
      </c>
      <c r="AM280" s="1">
        <f t="shared" si="70"/>
        <v>2.8791984572980396</v>
      </c>
      <c r="AN280" s="1">
        <f t="shared" si="71"/>
        <v>4.4200447018614026</v>
      </c>
    </row>
    <row r="281" spans="1:40" x14ac:dyDescent="0.2">
      <c r="A281" s="2" t="s">
        <v>41</v>
      </c>
      <c r="B281" s="2" t="s">
        <v>18</v>
      </c>
      <c r="C281" s="3">
        <v>87338</v>
      </c>
      <c r="D281" s="3">
        <v>78665.2</v>
      </c>
      <c r="E281" s="3">
        <v>17250.256000000001</v>
      </c>
      <c r="F281" s="3">
        <v>15537.269</v>
      </c>
      <c r="G281" s="3">
        <v>18.600000000000001</v>
      </c>
      <c r="H281" s="3"/>
      <c r="I281" s="3">
        <v>50.9</v>
      </c>
      <c r="J281" s="3"/>
      <c r="K281" s="3">
        <v>28.1</v>
      </c>
      <c r="L281" s="3"/>
      <c r="M281" s="3">
        <v>123.1</v>
      </c>
      <c r="N281" s="3">
        <v>41.9</v>
      </c>
      <c r="O281" s="1">
        <v>0</v>
      </c>
      <c r="P281" s="1">
        <v>1</v>
      </c>
      <c r="Q281" s="1">
        <v>0</v>
      </c>
      <c r="R281" s="1">
        <v>1</v>
      </c>
      <c r="S281" s="2" t="s">
        <v>18</v>
      </c>
      <c r="T281" s="1">
        <v>0</v>
      </c>
      <c r="U281" s="1">
        <v>1</v>
      </c>
      <c r="V281" s="1">
        <v>33.600667000000001</v>
      </c>
      <c r="W281" s="1">
        <f t="shared" si="58"/>
        <v>3.5145459179626024</v>
      </c>
      <c r="X281" s="1">
        <f t="shared" si="59"/>
        <v>11.377540927762023</v>
      </c>
      <c r="Y281" s="1">
        <f t="shared" si="60"/>
        <v>11.272956151098038</v>
      </c>
      <c r="Z281" s="1">
        <f t="shared" si="61"/>
        <v>9.7555822629290958</v>
      </c>
      <c r="AA281" s="1">
        <f t="shared" si="62"/>
        <v>9.650996868451811</v>
      </c>
      <c r="AB281" s="1">
        <f t="shared" si="63"/>
        <v>2.9231615807191558</v>
      </c>
      <c r="AC281" s="1">
        <f t="shared" si="64"/>
        <v>3.929862923556477</v>
      </c>
      <c r="AD281" s="1">
        <f t="shared" si="65"/>
        <v>3.3357695763396999</v>
      </c>
      <c r="AE281" s="1">
        <f t="shared" si="66"/>
        <v>4.8129970331904079</v>
      </c>
      <c r="AF281" s="1">
        <f t="shared" si="67"/>
        <v>3.735285826928092</v>
      </c>
      <c r="AG281" s="1">
        <v>1.42</v>
      </c>
      <c r="AH281" s="1">
        <v>30.6</v>
      </c>
      <c r="AI281" s="1">
        <v>17.7</v>
      </c>
      <c r="AJ281" s="1">
        <v>83</v>
      </c>
      <c r="AK281" s="1">
        <f t="shared" si="68"/>
        <v>0.35065687161316933</v>
      </c>
      <c r="AL281" s="1">
        <f t="shared" si="69"/>
        <v>3.4210000089583352</v>
      </c>
      <c r="AM281" s="1">
        <f t="shared" si="70"/>
        <v>2.8735646395797834</v>
      </c>
      <c r="AN281" s="1">
        <f t="shared" si="71"/>
        <v>4.4188406077965983</v>
      </c>
    </row>
    <row r="282" spans="1:40" x14ac:dyDescent="0.2">
      <c r="A282" s="2" t="s">
        <v>41</v>
      </c>
      <c r="B282" s="2" t="s">
        <v>19</v>
      </c>
      <c r="C282" s="3">
        <v>85235.4</v>
      </c>
      <c r="D282" s="3">
        <v>77057.899999999994</v>
      </c>
      <c r="E282" s="3">
        <v>16799.464</v>
      </c>
      <c r="F282" s="3">
        <v>15187.704</v>
      </c>
      <c r="G282" s="3">
        <v>18.899999999999999</v>
      </c>
      <c r="H282" s="3"/>
      <c r="I282" s="3">
        <v>51.1</v>
      </c>
      <c r="J282" s="3"/>
      <c r="K282" s="3">
        <v>28.6</v>
      </c>
      <c r="L282" s="3"/>
      <c r="M282" s="3">
        <v>127</v>
      </c>
      <c r="N282" s="3">
        <v>42.2</v>
      </c>
      <c r="O282" s="1">
        <v>0</v>
      </c>
      <c r="P282" s="1">
        <v>1</v>
      </c>
      <c r="Q282" s="1">
        <v>0</v>
      </c>
      <c r="R282" s="1">
        <v>1</v>
      </c>
      <c r="S282" s="2" t="s">
        <v>19</v>
      </c>
      <c r="T282" s="1">
        <v>0</v>
      </c>
      <c r="U282" s="1">
        <v>1</v>
      </c>
      <c r="V282" s="1">
        <v>32.690587000000001</v>
      </c>
      <c r="W282" s="1">
        <f t="shared" si="58"/>
        <v>3.4870871771365417</v>
      </c>
      <c r="X282" s="1">
        <f t="shared" si="59"/>
        <v>11.353172119481856</v>
      </c>
      <c r="Y282" s="1">
        <f t="shared" si="60"/>
        <v>11.252312366316476</v>
      </c>
      <c r="Z282" s="1">
        <f t="shared" si="61"/>
        <v>9.7291022601204773</v>
      </c>
      <c r="AA282" s="1">
        <f t="shared" si="62"/>
        <v>9.6282414320914604</v>
      </c>
      <c r="AB282" s="1">
        <f t="shared" si="63"/>
        <v>2.9391619220655967</v>
      </c>
      <c r="AC282" s="1">
        <f t="shared" si="64"/>
        <v>3.9337844972096589</v>
      </c>
      <c r="AD282" s="1">
        <f t="shared" si="65"/>
        <v>3.3534067178258069</v>
      </c>
      <c r="AE282" s="1">
        <f t="shared" si="66"/>
        <v>4.8441870864585912</v>
      </c>
      <c r="AF282" s="1">
        <f t="shared" si="67"/>
        <v>3.7424202210419661</v>
      </c>
      <c r="AG282" s="1">
        <v>1.41</v>
      </c>
      <c r="AH282" s="1">
        <v>30.6</v>
      </c>
      <c r="AI282" s="1">
        <v>17.8</v>
      </c>
      <c r="AJ282" s="1">
        <v>83.2</v>
      </c>
      <c r="AK282" s="1">
        <f t="shared" si="68"/>
        <v>0.34358970439007686</v>
      </c>
      <c r="AL282" s="1">
        <f t="shared" si="69"/>
        <v>3.4210000089583352</v>
      </c>
      <c r="AM282" s="1">
        <f t="shared" si="70"/>
        <v>2.8791984572980396</v>
      </c>
      <c r="AN282" s="1">
        <f t="shared" si="71"/>
        <v>4.4212473478271628</v>
      </c>
    </row>
    <row r="283" spans="1:40" x14ac:dyDescent="0.2">
      <c r="A283" s="2" t="s">
        <v>41</v>
      </c>
      <c r="B283" s="2" t="s">
        <v>20</v>
      </c>
      <c r="C283" s="3">
        <v>83274.3</v>
      </c>
      <c r="D283" s="3">
        <v>75411.399999999994</v>
      </c>
      <c r="E283" s="3">
        <v>16367.117</v>
      </c>
      <c r="F283" s="3">
        <v>14821.717000000001</v>
      </c>
      <c r="G283" s="3">
        <v>19.3</v>
      </c>
      <c r="H283" s="3"/>
      <c r="I283" s="3">
        <v>51.7</v>
      </c>
      <c r="J283" s="3"/>
      <c r="K283" s="3">
        <v>29.3</v>
      </c>
      <c r="L283" s="3"/>
      <c r="M283" s="3">
        <v>131</v>
      </c>
      <c r="N283" s="3">
        <v>42.4</v>
      </c>
      <c r="O283" s="1">
        <v>0</v>
      </c>
      <c r="P283" s="1">
        <v>1</v>
      </c>
      <c r="Q283" s="1">
        <v>0</v>
      </c>
      <c r="R283" s="1">
        <v>1</v>
      </c>
      <c r="S283" s="2" t="s">
        <v>20</v>
      </c>
      <c r="T283" s="1">
        <v>0</v>
      </c>
      <c r="U283" s="1">
        <v>0</v>
      </c>
      <c r="V283" s="1">
        <v>30.926418000000002</v>
      </c>
      <c r="W283" s="1">
        <f t="shared" si="58"/>
        <v>3.4316107700971874</v>
      </c>
      <c r="X283" s="1">
        <f t="shared" si="59"/>
        <v>11.329895257142432</v>
      </c>
      <c r="Y283" s="1">
        <f t="shared" si="60"/>
        <v>11.230713736201395</v>
      </c>
      <c r="Z283" s="1">
        <f t="shared" si="61"/>
        <v>9.7030295400109132</v>
      </c>
      <c r="AA283" s="1">
        <f t="shared" si="62"/>
        <v>9.6038487490892468</v>
      </c>
      <c r="AB283" s="1">
        <f t="shared" si="63"/>
        <v>2.9601050959108397</v>
      </c>
      <c r="AC283" s="1">
        <f t="shared" si="64"/>
        <v>3.9454577815143836</v>
      </c>
      <c r="AD283" s="1">
        <f t="shared" si="65"/>
        <v>3.3775875160230218</v>
      </c>
      <c r="AE283" s="1">
        <f t="shared" si="66"/>
        <v>4.8751973232011512</v>
      </c>
      <c r="AF283" s="1">
        <f t="shared" si="67"/>
        <v>3.7471483622379123</v>
      </c>
      <c r="AG283" s="1">
        <v>1.36</v>
      </c>
      <c r="AH283" s="1">
        <v>30.7</v>
      </c>
      <c r="AI283" s="1">
        <v>18.100000000000001</v>
      </c>
      <c r="AJ283" s="1">
        <v>83.4</v>
      </c>
      <c r="AK283" s="1">
        <f t="shared" si="68"/>
        <v>0.30748469974796072</v>
      </c>
      <c r="AL283" s="1">
        <f t="shared" si="69"/>
        <v>3.4242626545931514</v>
      </c>
      <c r="AM283" s="1">
        <f t="shared" si="70"/>
        <v>2.8959119382717802</v>
      </c>
      <c r="AN283" s="1">
        <f t="shared" si="71"/>
        <v>4.423648309364701</v>
      </c>
    </row>
    <row r="284" spans="1:40" x14ac:dyDescent="0.2">
      <c r="A284" s="2" t="s">
        <v>41</v>
      </c>
      <c r="B284" s="2" t="s">
        <v>21</v>
      </c>
      <c r="C284" s="3">
        <v>81191.7</v>
      </c>
      <c r="D284" s="3">
        <v>73609.100000000006</v>
      </c>
      <c r="E284" s="3">
        <v>15940.252</v>
      </c>
      <c r="F284" s="3">
        <v>14451.575999999999</v>
      </c>
      <c r="G284" s="3">
        <v>19.600000000000001</v>
      </c>
      <c r="H284" s="3"/>
      <c r="I284" s="3">
        <v>52</v>
      </c>
      <c r="J284" s="3"/>
      <c r="K284" s="3">
        <v>29.8</v>
      </c>
      <c r="L284" s="3"/>
      <c r="M284" s="3">
        <v>134.19999999999999</v>
      </c>
      <c r="N284" s="3">
        <v>42.6</v>
      </c>
      <c r="O284" s="1">
        <v>0</v>
      </c>
      <c r="P284" s="1">
        <v>1</v>
      </c>
      <c r="Q284" s="1">
        <v>0</v>
      </c>
      <c r="R284" s="1">
        <v>1</v>
      </c>
      <c r="S284" s="2" t="s">
        <v>21</v>
      </c>
      <c r="T284" s="1">
        <v>0</v>
      </c>
      <c r="U284" s="1">
        <v>0</v>
      </c>
      <c r="V284" s="1">
        <v>30.506155</v>
      </c>
      <c r="W284" s="1">
        <f t="shared" si="58"/>
        <v>3.417928466532512</v>
      </c>
      <c r="X284" s="1">
        <f t="shared" si="59"/>
        <v>11.304568304176513</v>
      </c>
      <c r="Y284" s="1">
        <f t="shared" si="60"/>
        <v>11.206523938378359</v>
      </c>
      <c r="Z284" s="1">
        <f t="shared" si="61"/>
        <v>9.6766027615040588</v>
      </c>
      <c r="AA284" s="1">
        <f t="shared" si="62"/>
        <v>9.5785587533372869</v>
      </c>
      <c r="AB284" s="1">
        <f t="shared" si="63"/>
        <v>2.9755295662364718</v>
      </c>
      <c r="AC284" s="1">
        <f t="shared" si="64"/>
        <v>3.9512437185814275</v>
      </c>
      <c r="AD284" s="1">
        <f t="shared" si="65"/>
        <v>3.3945083935113587</v>
      </c>
      <c r="AE284" s="1">
        <f t="shared" si="66"/>
        <v>4.8993312245375815</v>
      </c>
      <c r="AF284" s="1">
        <f t="shared" si="67"/>
        <v>3.751854253275325</v>
      </c>
      <c r="AG284" s="1">
        <v>1.38</v>
      </c>
      <c r="AH284" s="1">
        <v>30.8</v>
      </c>
      <c r="AI284" s="1">
        <v>18.3</v>
      </c>
      <c r="AJ284" s="1">
        <v>83.8</v>
      </c>
      <c r="AK284" s="1">
        <f t="shared" si="68"/>
        <v>0.32208349916911322</v>
      </c>
      <c r="AL284" s="1">
        <f t="shared" si="69"/>
        <v>3.427514689979529</v>
      </c>
      <c r="AM284" s="1">
        <f t="shared" si="70"/>
        <v>2.9069010598473755</v>
      </c>
      <c r="AN284" s="1">
        <f t="shared" si="71"/>
        <v>4.4284330074880369</v>
      </c>
    </row>
    <row r="285" spans="1:40" x14ac:dyDescent="0.2">
      <c r="A285" s="2" t="s">
        <v>41</v>
      </c>
      <c r="B285" s="2" t="s">
        <v>22</v>
      </c>
      <c r="C285" s="3">
        <v>81935.5</v>
      </c>
      <c r="D285" s="3">
        <v>74222.3</v>
      </c>
      <c r="E285" s="3">
        <v>16118.89</v>
      </c>
      <c r="F285" s="3">
        <v>14601.495999999999</v>
      </c>
      <c r="G285" s="3">
        <v>19.899999999999999</v>
      </c>
      <c r="H285" s="3"/>
      <c r="I285" s="3">
        <v>52.3</v>
      </c>
      <c r="J285" s="3"/>
      <c r="K285" s="3">
        <v>30.3</v>
      </c>
      <c r="L285" s="3"/>
      <c r="M285" s="3">
        <v>137.6</v>
      </c>
      <c r="N285" s="3">
        <v>42.9</v>
      </c>
      <c r="O285" s="1">
        <v>0</v>
      </c>
      <c r="P285" s="1">
        <v>1</v>
      </c>
      <c r="Q285" s="1">
        <v>0</v>
      </c>
      <c r="R285" s="1">
        <v>1</v>
      </c>
      <c r="S285" s="2" t="s">
        <v>22</v>
      </c>
      <c r="T285" s="1">
        <v>0</v>
      </c>
      <c r="U285" s="1">
        <v>0</v>
      </c>
      <c r="V285" s="1">
        <v>31.205307000000001</v>
      </c>
      <c r="W285" s="1">
        <f t="shared" si="58"/>
        <v>3.4405881765045723</v>
      </c>
      <c r="X285" s="1">
        <f t="shared" si="59"/>
        <v>11.313687631359947</v>
      </c>
      <c r="Y285" s="1">
        <f t="shared" si="60"/>
        <v>11.214819923086205</v>
      </c>
      <c r="Z285" s="1">
        <f t="shared" si="61"/>
        <v>9.6877471551289656</v>
      </c>
      <c r="AA285" s="1">
        <f t="shared" si="62"/>
        <v>9.5888792682005963</v>
      </c>
      <c r="AB285" s="1">
        <f t="shared" si="63"/>
        <v>2.9907197317304468</v>
      </c>
      <c r="AC285" s="1">
        <f t="shared" si="64"/>
        <v>3.9569963710708773</v>
      </c>
      <c r="AD285" s="1">
        <f t="shared" si="65"/>
        <v>3.4111477125153233</v>
      </c>
      <c r="AE285" s="1">
        <f t="shared" si="66"/>
        <v>4.924350925499243</v>
      </c>
      <c r="AF285" s="1">
        <f t="shared" si="67"/>
        <v>3.7588718259339711</v>
      </c>
      <c r="AG285" s="1">
        <v>1.35</v>
      </c>
      <c r="AH285" s="1">
        <v>30.9</v>
      </c>
      <c r="AI285" s="1">
        <v>18.2</v>
      </c>
      <c r="AJ285" s="1">
        <v>83.4</v>
      </c>
      <c r="AK285" s="1">
        <f t="shared" si="68"/>
        <v>0.30010459245033816</v>
      </c>
      <c r="AL285" s="1">
        <f t="shared" si="69"/>
        <v>3.4307561839036995</v>
      </c>
      <c r="AM285" s="1">
        <f t="shared" si="70"/>
        <v>2.9014215940827497</v>
      </c>
      <c r="AN285" s="1">
        <f t="shared" si="71"/>
        <v>4.423648309364701</v>
      </c>
    </row>
    <row r="286" spans="1:40" x14ac:dyDescent="0.2">
      <c r="A286" s="2" t="s">
        <v>41</v>
      </c>
      <c r="B286" s="2" t="s">
        <v>23</v>
      </c>
      <c r="C286" s="3">
        <v>81820.899999999994</v>
      </c>
      <c r="D286" s="3">
        <v>73907.199999999997</v>
      </c>
      <c r="E286" s="3">
        <v>16152.574000000001</v>
      </c>
      <c r="F286" s="3">
        <v>14590.316000000001</v>
      </c>
      <c r="G286" s="3">
        <v>20.2</v>
      </c>
      <c r="H286" s="4">
        <f>(G286-G272)/G272</f>
        <v>0.19526627218934917</v>
      </c>
      <c r="I286" s="3">
        <v>52.6</v>
      </c>
      <c r="J286" s="4">
        <f>(I286-I272)/I272</f>
        <v>1.937984496124031E-2</v>
      </c>
      <c r="K286" s="3">
        <v>30.8</v>
      </c>
      <c r="L286" s="4">
        <f>(K286-K272)/K272</f>
        <v>0.19844357976653704</v>
      </c>
      <c r="M286" s="3">
        <v>141.4</v>
      </c>
      <c r="N286" s="3">
        <v>43.1</v>
      </c>
      <c r="O286" s="1">
        <v>0</v>
      </c>
      <c r="P286" s="1">
        <v>1</v>
      </c>
      <c r="Q286" s="1">
        <v>0</v>
      </c>
      <c r="R286" s="1">
        <v>1</v>
      </c>
      <c r="S286" s="2" t="s">
        <v>23</v>
      </c>
      <c r="T286" s="1">
        <v>0</v>
      </c>
      <c r="U286" s="1">
        <v>0</v>
      </c>
      <c r="V286" s="1">
        <v>31.244471000000001</v>
      </c>
      <c r="W286" s="1">
        <f t="shared" si="58"/>
        <v>3.4418424325288055</v>
      </c>
      <c r="X286" s="1">
        <f t="shared" si="59"/>
        <v>11.312287991178454</v>
      </c>
      <c r="Y286" s="1">
        <f t="shared" si="60"/>
        <v>11.210565531148452</v>
      </c>
      <c r="Z286" s="1">
        <f t="shared" si="61"/>
        <v>9.6898346967559856</v>
      </c>
      <c r="AA286" s="1">
        <f t="shared" si="62"/>
        <v>9.5881132999526084</v>
      </c>
      <c r="AB286" s="1">
        <f t="shared" si="63"/>
        <v>3.0056826044071592</v>
      </c>
      <c r="AC286" s="1">
        <f t="shared" si="64"/>
        <v>3.9627161197436642</v>
      </c>
      <c r="AD286" s="1">
        <f t="shared" si="65"/>
        <v>3.427514689979529</v>
      </c>
      <c r="AE286" s="1">
        <f t="shared" si="66"/>
        <v>4.9515927534624726</v>
      </c>
      <c r="AF286" s="1">
        <f t="shared" si="67"/>
        <v>3.763522997109702</v>
      </c>
      <c r="AG286" s="1">
        <v>1.33</v>
      </c>
      <c r="AH286" s="1">
        <v>31</v>
      </c>
      <c r="AI286" s="1">
        <v>18.600000000000001</v>
      </c>
      <c r="AJ286" s="1">
        <v>83.9</v>
      </c>
      <c r="AK286" s="1">
        <f t="shared" si="68"/>
        <v>0.28517894223366247</v>
      </c>
      <c r="AL286" s="1">
        <f t="shared" si="69"/>
        <v>3.4339872044851463</v>
      </c>
      <c r="AM286" s="1">
        <f t="shared" si="70"/>
        <v>2.9231615807191558</v>
      </c>
      <c r="AN286" s="1">
        <f t="shared" si="71"/>
        <v>4.4296256134731609</v>
      </c>
    </row>
    <row r="287" spans="1:40" x14ac:dyDescent="0.2">
      <c r="A287" s="2" t="s">
        <v>42</v>
      </c>
      <c r="B287" s="2" t="s">
        <v>9</v>
      </c>
      <c r="C287" s="3">
        <v>32847.800000000003</v>
      </c>
      <c r="D287" s="3">
        <v>29642.5</v>
      </c>
      <c r="E287" s="3">
        <v>20139.669000000002</v>
      </c>
      <c r="F287" s="3">
        <v>18174.423999999999</v>
      </c>
      <c r="G287" s="3">
        <v>16.100000000000001</v>
      </c>
      <c r="H287" s="3"/>
      <c r="I287" s="3">
        <v>42.7</v>
      </c>
      <c r="J287" s="3"/>
      <c r="K287" s="3">
        <v>23</v>
      </c>
      <c r="L287" s="3"/>
      <c r="M287" s="3">
        <v>116.8</v>
      </c>
      <c r="N287" s="3">
        <v>40.700000000000003</v>
      </c>
      <c r="O287" s="1">
        <v>0</v>
      </c>
      <c r="P287" s="1">
        <v>1</v>
      </c>
      <c r="Q287" s="1">
        <v>0</v>
      </c>
      <c r="R287" s="1">
        <v>1</v>
      </c>
      <c r="S287" s="2" t="s">
        <v>9</v>
      </c>
      <c r="T287" s="1">
        <v>0</v>
      </c>
      <c r="U287" s="1">
        <v>0</v>
      </c>
      <c r="V287" s="1">
        <v>43.213025999999999</v>
      </c>
      <c r="W287" s="1">
        <f t="shared" si="58"/>
        <v>3.7661419775774783</v>
      </c>
      <c r="X287" s="1">
        <f t="shared" si="59"/>
        <v>10.399640050589424</v>
      </c>
      <c r="Y287" s="1">
        <f t="shared" si="60"/>
        <v>10.296964421332225</v>
      </c>
      <c r="Z287" s="1">
        <f t="shared" si="61"/>
        <v>9.9104467311821853</v>
      </c>
      <c r="AA287" s="1">
        <f t="shared" si="62"/>
        <v>9.8077706100150657</v>
      </c>
      <c r="AB287" s="1">
        <f t="shared" si="63"/>
        <v>2.7788192719904172</v>
      </c>
      <c r="AC287" s="1">
        <f t="shared" si="64"/>
        <v>3.7541989202345789</v>
      </c>
      <c r="AD287" s="1">
        <f t="shared" si="65"/>
        <v>3.1354942159291497</v>
      </c>
      <c r="AE287" s="1">
        <f t="shared" si="66"/>
        <v>4.7604630703941266</v>
      </c>
      <c r="AF287" s="1">
        <f t="shared" si="67"/>
        <v>3.7062280924485496</v>
      </c>
      <c r="AG287" s="1">
        <v>1.03</v>
      </c>
      <c r="AH287" s="1">
        <v>31.6</v>
      </c>
      <c r="AI287" s="1">
        <v>17.2</v>
      </c>
      <c r="AJ287" s="1">
        <v>83.4</v>
      </c>
      <c r="AK287" s="1">
        <f t="shared" si="68"/>
        <v>2.9558802241544429E-2</v>
      </c>
      <c r="AL287" s="1">
        <f t="shared" si="69"/>
        <v>3.4531571205928664</v>
      </c>
      <c r="AM287" s="1">
        <f t="shared" si="70"/>
        <v>2.8449093838194073</v>
      </c>
      <c r="AN287" s="1">
        <f t="shared" si="71"/>
        <v>4.423648309364701</v>
      </c>
    </row>
    <row r="288" spans="1:40" x14ac:dyDescent="0.2">
      <c r="A288" s="2" t="s">
        <v>42</v>
      </c>
      <c r="B288" s="2" t="s">
        <v>10</v>
      </c>
      <c r="C288" s="3">
        <v>33454.800000000003</v>
      </c>
      <c r="D288" s="3">
        <v>30166.2</v>
      </c>
      <c r="E288" s="3">
        <v>20484.187000000002</v>
      </c>
      <c r="F288" s="3">
        <v>18470.629000000001</v>
      </c>
      <c r="G288" s="3">
        <v>16.399999999999999</v>
      </c>
      <c r="H288" s="3"/>
      <c r="I288" s="3">
        <v>42.9</v>
      </c>
      <c r="J288" s="3"/>
      <c r="K288" s="3">
        <v>23.5</v>
      </c>
      <c r="L288" s="3"/>
      <c r="M288" s="3">
        <v>121.1</v>
      </c>
      <c r="N288" s="3">
        <v>41.1</v>
      </c>
      <c r="O288" s="1">
        <v>0</v>
      </c>
      <c r="P288" s="1">
        <v>1</v>
      </c>
      <c r="Q288" s="1">
        <v>0</v>
      </c>
      <c r="R288" s="1">
        <v>1</v>
      </c>
      <c r="S288" s="2" t="s">
        <v>10</v>
      </c>
      <c r="T288" s="1">
        <v>0</v>
      </c>
      <c r="U288" s="1">
        <v>0</v>
      </c>
      <c r="V288" s="1">
        <v>42.076237999999996</v>
      </c>
      <c r="W288" s="1">
        <f t="shared" si="58"/>
        <v>3.7394831632922498</v>
      </c>
      <c r="X288" s="1">
        <f t="shared" si="59"/>
        <v>10.417950553019404</v>
      </c>
      <c r="Y288" s="1">
        <f t="shared" si="60"/>
        <v>10.314477371286992</v>
      </c>
      <c r="Z288" s="1">
        <f t="shared" si="61"/>
        <v>9.9274085016171227</v>
      </c>
      <c r="AA288" s="1">
        <f t="shared" si="62"/>
        <v>9.8239371278381089</v>
      </c>
      <c r="AB288" s="1">
        <f t="shared" si="63"/>
        <v>2.7972813348301528</v>
      </c>
      <c r="AC288" s="1">
        <f t="shared" si="64"/>
        <v>3.7588718259339711</v>
      </c>
      <c r="AD288" s="1">
        <f t="shared" si="65"/>
        <v>3.1570004211501135</v>
      </c>
      <c r="AE288" s="1">
        <f t="shared" si="66"/>
        <v>4.7966166505590468</v>
      </c>
      <c r="AF288" s="1">
        <f t="shared" si="67"/>
        <v>3.7160081215021892</v>
      </c>
      <c r="AG288" s="1">
        <v>1.07</v>
      </c>
      <c r="AH288" s="1">
        <v>31.8</v>
      </c>
      <c r="AI288" s="1">
        <v>17.100000000000001</v>
      </c>
      <c r="AJ288" s="1">
        <v>83</v>
      </c>
      <c r="AK288" s="1">
        <f t="shared" si="68"/>
        <v>6.7658648473814864E-2</v>
      </c>
      <c r="AL288" s="1">
        <f t="shared" si="69"/>
        <v>3.459466289786131</v>
      </c>
      <c r="AM288" s="1">
        <f t="shared" si="70"/>
        <v>2.8390784635086144</v>
      </c>
      <c r="AN288" s="1">
        <f t="shared" si="71"/>
        <v>4.4188406077965983</v>
      </c>
    </row>
    <row r="289" spans="1:40" x14ac:dyDescent="0.2">
      <c r="A289" s="2" t="s">
        <v>42</v>
      </c>
      <c r="B289" s="2" t="s">
        <v>11</v>
      </c>
      <c r="C289" s="3">
        <v>34007.300000000003</v>
      </c>
      <c r="D289" s="3">
        <v>30672.7</v>
      </c>
      <c r="E289" s="3">
        <v>20788.123</v>
      </c>
      <c r="F289" s="3">
        <v>18749.759999999998</v>
      </c>
      <c r="G289" s="3">
        <v>16.8</v>
      </c>
      <c r="H289" s="3"/>
      <c r="I289" s="3">
        <v>43.1</v>
      </c>
      <c r="J289" s="3"/>
      <c r="K289" s="3">
        <v>24</v>
      </c>
      <c r="L289" s="3"/>
      <c r="M289" s="3">
        <v>125.5</v>
      </c>
      <c r="N289" s="3">
        <v>41.4</v>
      </c>
      <c r="O289" s="1">
        <v>0</v>
      </c>
      <c r="P289" s="1">
        <v>1</v>
      </c>
      <c r="Q289" s="1">
        <v>0</v>
      </c>
      <c r="R289" s="1">
        <v>1</v>
      </c>
      <c r="S289" s="2" t="s">
        <v>11</v>
      </c>
      <c r="T289" s="1">
        <v>0</v>
      </c>
      <c r="U289" s="1">
        <v>0</v>
      </c>
      <c r="V289" s="1">
        <v>42.119703999999999</v>
      </c>
      <c r="W289" s="1">
        <f t="shared" si="58"/>
        <v>3.7405156597007205</v>
      </c>
      <c r="X289" s="1">
        <f t="shared" si="59"/>
        <v>10.434330486434643</v>
      </c>
      <c r="Y289" s="1">
        <f t="shared" si="60"/>
        <v>10.331128287142898</v>
      </c>
      <c r="Z289" s="1">
        <f t="shared" si="61"/>
        <v>9.9421370929859485</v>
      </c>
      <c r="AA289" s="1">
        <f t="shared" si="62"/>
        <v>9.8389362313166355</v>
      </c>
      <c r="AB289" s="1">
        <f t="shared" si="63"/>
        <v>2.8213788864092133</v>
      </c>
      <c r="AC289" s="1">
        <f t="shared" si="64"/>
        <v>3.763522997109702</v>
      </c>
      <c r="AD289" s="1">
        <f t="shared" si="65"/>
        <v>3.1780538303479458</v>
      </c>
      <c r="AE289" s="1">
        <f t="shared" si="66"/>
        <v>4.832305758571839</v>
      </c>
      <c r="AF289" s="1">
        <f t="shared" si="67"/>
        <v>3.7232808808312687</v>
      </c>
      <c r="AG289" s="1">
        <v>1.05</v>
      </c>
      <c r="AH289" s="1">
        <v>31.8</v>
      </c>
      <c r="AI289" s="1">
        <v>17.8</v>
      </c>
      <c r="AJ289" s="1">
        <v>83.9</v>
      </c>
      <c r="AK289" s="1">
        <f t="shared" si="68"/>
        <v>4.8790164169432049E-2</v>
      </c>
      <c r="AL289" s="1">
        <f t="shared" si="69"/>
        <v>3.459466289786131</v>
      </c>
      <c r="AM289" s="1">
        <f t="shared" si="70"/>
        <v>2.8791984572980396</v>
      </c>
      <c r="AN289" s="1">
        <f t="shared" si="71"/>
        <v>4.4296256134731609</v>
      </c>
    </row>
    <row r="290" spans="1:40" x14ac:dyDescent="0.2">
      <c r="A290" s="2" t="s">
        <v>42</v>
      </c>
      <c r="B290" s="2" t="s">
        <v>12</v>
      </c>
      <c r="C290" s="3">
        <v>33951.199999999997</v>
      </c>
      <c r="D290" s="3">
        <v>30592.799999999999</v>
      </c>
      <c r="E290" s="3">
        <v>20718.399000000001</v>
      </c>
      <c r="F290" s="3">
        <v>18668.936000000002</v>
      </c>
      <c r="G290" s="3">
        <v>17.2</v>
      </c>
      <c r="H290" s="3"/>
      <c r="I290" s="3">
        <v>43.6</v>
      </c>
      <c r="J290" s="3"/>
      <c r="K290" s="3">
        <v>24.8</v>
      </c>
      <c r="L290" s="3"/>
      <c r="M290" s="3">
        <v>131.5</v>
      </c>
      <c r="N290" s="3">
        <v>41.8</v>
      </c>
      <c r="O290" s="1">
        <v>0</v>
      </c>
      <c r="P290" s="1">
        <v>1</v>
      </c>
      <c r="Q290" s="1">
        <v>0</v>
      </c>
      <c r="R290" s="1">
        <v>1</v>
      </c>
      <c r="S290" s="2" t="s">
        <v>12</v>
      </c>
      <c r="T290" s="1">
        <v>0</v>
      </c>
      <c r="U290" s="1">
        <v>0</v>
      </c>
      <c r="V290" s="1">
        <v>41.780228999999999</v>
      </c>
      <c r="W290" s="1">
        <f t="shared" si="58"/>
        <v>3.7324232372048298</v>
      </c>
      <c r="X290" s="1">
        <f t="shared" si="59"/>
        <v>10.432679478459386</v>
      </c>
      <c r="Y290" s="1">
        <f t="shared" si="60"/>
        <v>10.32851996613682</v>
      </c>
      <c r="Z290" s="1">
        <f t="shared" si="61"/>
        <v>9.9387774250482988</v>
      </c>
      <c r="AA290" s="1">
        <f t="shared" si="62"/>
        <v>9.8346162450885402</v>
      </c>
      <c r="AB290" s="1">
        <f t="shared" si="63"/>
        <v>2.8449093838194073</v>
      </c>
      <c r="AC290" s="1">
        <f t="shared" si="64"/>
        <v>3.7750571503549888</v>
      </c>
      <c r="AD290" s="1">
        <f t="shared" si="65"/>
        <v>3.2108436531709366</v>
      </c>
      <c r="AE290" s="1">
        <f t="shared" si="66"/>
        <v>4.8790068516178193</v>
      </c>
      <c r="AF290" s="1">
        <f t="shared" si="67"/>
        <v>3.7328963395307104</v>
      </c>
      <c r="AG290" s="1">
        <v>1.07</v>
      </c>
      <c r="AH290" s="1">
        <v>31.9</v>
      </c>
      <c r="AI290" s="1">
        <v>17.7</v>
      </c>
      <c r="AJ290" s="1">
        <v>83.8</v>
      </c>
      <c r="AK290" s="1">
        <f t="shared" si="68"/>
        <v>6.7658648473814864E-2</v>
      </c>
      <c r="AL290" s="1">
        <f t="shared" si="69"/>
        <v>3.4626060097907989</v>
      </c>
      <c r="AM290" s="1">
        <f t="shared" si="70"/>
        <v>2.8735646395797834</v>
      </c>
      <c r="AN290" s="1">
        <f t="shared" si="71"/>
        <v>4.4284330074880369</v>
      </c>
    </row>
    <row r="291" spans="1:40" x14ac:dyDescent="0.2">
      <c r="A291" s="2" t="s">
        <v>42</v>
      </c>
      <c r="B291" s="2" t="s">
        <v>13</v>
      </c>
      <c r="C291" s="3">
        <v>34269.699999999997</v>
      </c>
      <c r="D291" s="3">
        <v>30862.7</v>
      </c>
      <c r="E291" s="3">
        <v>20874.522000000001</v>
      </c>
      <c r="F291" s="3">
        <v>18799.240000000002</v>
      </c>
      <c r="G291" s="3">
        <v>17.8</v>
      </c>
      <c r="H291" s="3"/>
      <c r="I291" s="3">
        <v>44.2</v>
      </c>
      <c r="J291" s="3"/>
      <c r="K291" s="3">
        <v>25.6</v>
      </c>
      <c r="L291" s="3"/>
      <c r="M291" s="3">
        <v>137.69999999999999</v>
      </c>
      <c r="N291" s="3">
        <v>42.2</v>
      </c>
      <c r="O291" s="1">
        <v>0</v>
      </c>
      <c r="P291" s="1">
        <v>1</v>
      </c>
      <c r="Q291" s="1">
        <v>0</v>
      </c>
      <c r="R291" s="1">
        <v>1</v>
      </c>
      <c r="S291" s="2" t="s">
        <v>13</v>
      </c>
      <c r="T291" s="1">
        <v>0</v>
      </c>
      <c r="U291" s="1">
        <v>0</v>
      </c>
      <c r="V291" s="1">
        <v>42.136454000000001</v>
      </c>
      <c r="W291" s="1">
        <f t="shared" si="58"/>
        <v>3.7409132567575591</v>
      </c>
      <c r="X291" s="1">
        <f t="shared" si="59"/>
        <v>10.442016860818082</v>
      </c>
      <c r="Y291" s="1">
        <f t="shared" si="60"/>
        <v>10.337303613988857</v>
      </c>
      <c r="Z291" s="1">
        <f t="shared" si="61"/>
        <v>9.9462846512532952</v>
      </c>
      <c r="AA291" s="1">
        <f t="shared" si="62"/>
        <v>9.8415717224689914</v>
      </c>
      <c r="AB291" s="1">
        <f t="shared" si="63"/>
        <v>2.8791984572980396</v>
      </c>
      <c r="AC291" s="1">
        <f t="shared" si="64"/>
        <v>3.7887247890836524</v>
      </c>
      <c r="AD291" s="1">
        <f t="shared" si="65"/>
        <v>3.2425923514855168</v>
      </c>
      <c r="AE291" s="1">
        <f t="shared" si="66"/>
        <v>4.9250774057346094</v>
      </c>
      <c r="AF291" s="1">
        <f t="shared" si="67"/>
        <v>3.7424202210419661</v>
      </c>
      <c r="AG291" s="1">
        <v>1.0900000000000001</v>
      </c>
      <c r="AH291" s="1">
        <v>32</v>
      </c>
      <c r="AI291" s="1">
        <v>17.8</v>
      </c>
      <c r="AJ291" s="1">
        <v>84.4</v>
      </c>
      <c r="AK291" s="1">
        <f t="shared" si="68"/>
        <v>8.6177696241052412E-2</v>
      </c>
      <c r="AL291" s="1">
        <f t="shared" si="69"/>
        <v>3.4657359027997265</v>
      </c>
      <c r="AM291" s="1">
        <f t="shared" si="70"/>
        <v>2.8791984572980396</v>
      </c>
      <c r="AN291" s="1">
        <f t="shared" si="71"/>
        <v>4.4355674016019115</v>
      </c>
    </row>
    <row r="292" spans="1:40" x14ac:dyDescent="0.2">
      <c r="A292" s="2" t="s">
        <v>42</v>
      </c>
      <c r="B292" s="2" t="s">
        <v>14</v>
      </c>
      <c r="C292" s="3">
        <v>34624.300000000003</v>
      </c>
      <c r="D292" s="3">
        <v>31212.9</v>
      </c>
      <c r="E292" s="3">
        <v>21032.838</v>
      </c>
      <c r="F292" s="3">
        <v>18960.605</v>
      </c>
      <c r="G292" s="3">
        <v>18.2</v>
      </c>
      <c r="H292" s="3"/>
      <c r="I292" s="3">
        <v>44.7</v>
      </c>
      <c r="J292" s="3"/>
      <c r="K292" s="3">
        <v>26.3</v>
      </c>
      <c r="L292" s="3"/>
      <c r="M292" s="3">
        <v>143.1</v>
      </c>
      <c r="N292" s="3">
        <v>42.6</v>
      </c>
      <c r="O292" s="1">
        <v>0</v>
      </c>
      <c r="P292" s="1">
        <v>1</v>
      </c>
      <c r="Q292" s="1">
        <v>0</v>
      </c>
      <c r="R292" s="1">
        <v>1</v>
      </c>
      <c r="S292" s="2" t="s">
        <v>14</v>
      </c>
      <c r="T292" s="1">
        <v>1</v>
      </c>
      <c r="U292" s="1">
        <v>0</v>
      </c>
      <c r="V292" s="1">
        <v>42.415942000000001</v>
      </c>
      <c r="W292" s="1">
        <f t="shared" si="58"/>
        <v>3.7475242821372099</v>
      </c>
      <c r="X292" s="1">
        <f t="shared" si="59"/>
        <v>10.452311026678784</v>
      </c>
      <c r="Y292" s="1">
        <f t="shared" si="60"/>
        <v>10.348586749884367</v>
      </c>
      <c r="Z292" s="1">
        <f t="shared" si="61"/>
        <v>9.9538402096631309</v>
      </c>
      <c r="AA292" s="1">
        <f t="shared" si="62"/>
        <v>9.8501186845826236</v>
      </c>
      <c r="AB292" s="1">
        <f t="shared" si="63"/>
        <v>2.9014215940827497</v>
      </c>
      <c r="AC292" s="1">
        <f t="shared" si="64"/>
        <v>3.7999735016195233</v>
      </c>
      <c r="AD292" s="1">
        <f t="shared" si="65"/>
        <v>3.2695689391837188</v>
      </c>
      <c r="AE292" s="1">
        <f t="shared" si="66"/>
        <v>4.9635436865624047</v>
      </c>
      <c r="AF292" s="1">
        <f t="shared" si="67"/>
        <v>3.751854253275325</v>
      </c>
      <c r="AG292" s="1">
        <v>1.1100000000000001</v>
      </c>
      <c r="AH292" s="1">
        <v>32.1</v>
      </c>
      <c r="AI292" s="1">
        <v>18.100000000000001</v>
      </c>
      <c r="AJ292" s="1">
        <v>84.2</v>
      </c>
      <c r="AK292" s="1">
        <f t="shared" si="68"/>
        <v>0.10436001532424286</v>
      </c>
      <c r="AL292" s="1">
        <f t="shared" si="69"/>
        <v>3.4688560301359703</v>
      </c>
      <c r="AM292" s="1">
        <f t="shared" si="70"/>
        <v>2.8959119382717802</v>
      </c>
      <c r="AN292" s="1">
        <f t="shared" si="71"/>
        <v>4.4331949212482815</v>
      </c>
    </row>
    <row r="293" spans="1:40" x14ac:dyDescent="0.2">
      <c r="A293" s="2" t="s">
        <v>42</v>
      </c>
      <c r="B293" s="2" t="s">
        <v>15</v>
      </c>
      <c r="C293" s="3">
        <v>34717.199999999997</v>
      </c>
      <c r="D293" s="3">
        <v>31364.400000000001</v>
      </c>
      <c r="E293" s="3">
        <v>21025.46</v>
      </c>
      <c r="F293" s="3">
        <v>18994.919999999998</v>
      </c>
      <c r="G293" s="3">
        <v>18.5</v>
      </c>
      <c r="H293" s="3"/>
      <c r="I293" s="3">
        <v>45.1</v>
      </c>
      <c r="J293" s="3"/>
      <c r="K293" s="3">
        <v>26.9</v>
      </c>
      <c r="L293" s="3"/>
      <c r="M293" s="3">
        <v>147.80000000000001</v>
      </c>
      <c r="N293" s="3">
        <v>42.9</v>
      </c>
      <c r="O293" s="1">
        <v>0</v>
      </c>
      <c r="P293" s="1">
        <v>1</v>
      </c>
      <c r="Q293" s="1">
        <v>0</v>
      </c>
      <c r="R293" s="1">
        <v>1</v>
      </c>
      <c r="S293" s="2" t="s">
        <v>15</v>
      </c>
      <c r="T293" s="1">
        <v>1</v>
      </c>
      <c r="U293" s="1">
        <v>0</v>
      </c>
      <c r="V293" s="1">
        <v>41.914929999999998</v>
      </c>
      <c r="W293" s="1">
        <f t="shared" si="58"/>
        <v>3.7356420880419035</v>
      </c>
      <c r="X293" s="1">
        <f t="shared" si="59"/>
        <v>10.454990520361001</v>
      </c>
      <c r="Y293" s="1">
        <f t="shared" si="60"/>
        <v>10.353428770744809</v>
      </c>
      <c r="Z293" s="1">
        <f t="shared" si="61"/>
        <v>9.9534893633176278</v>
      </c>
      <c r="AA293" s="1">
        <f t="shared" si="62"/>
        <v>9.8519268539782168</v>
      </c>
      <c r="AB293" s="1">
        <f t="shared" si="63"/>
        <v>2.917770732084279</v>
      </c>
      <c r="AC293" s="1">
        <f t="shared" si="64"/>
        <v>3.8088822465086327</v>
      </c>
      <c r="AD293" s="1">
        <f t="shared" si="65"/>
        <v>3.2921262866077932</v>
      </c>
      <c r="AE293" s="1">
        <f t="shared" si="66"/>
        <v>4.9958600085141018</v>
      </c>
      <c r="AF293" s="1">
        <f t="shared" si="67"/>
        <v>3.7588718259339711</v>
      </c>
      <c r="AG293" s="1">
        <v>1.1399999999999999</v>
      </c>
      <c r="AH293" s="1">
        <v>32.200000000000003</v>
      </c>
      <c r="AI293" s="1">
        <v>18.2</v>
      </c>
      <c r="AJ293" s="1">
        <v>84.2</v>
      </c>
      <c r="AK293" s="1">
        <f t="shared" si="68"/>
        <v>0.131028262406404</v>
      </c>
      <c r="AL293" s="1">
        <f t="shared" si="69"/>
        <v>3.4719664525503626</v>
      </c>
      <c r="AM293" s="1">
        <f t="shared" si="70"/>
        <v>2.9014215940827497</v>
      </c>
      <c r="AN293" s="1">
        <f t="shared" si="71"/>
        <v>4.4331949212482815</v>
      </c>
    </row>
    <row r="294" spans="1:40" x14ac:dyDescent="0.2">
      <c r="A294" s="2" t="s">
        <v>42</v>
      </c>
      <c r="B294" s="2" t="s">
        <v>16</v>
      </c>
      <c r="C294" s="3">
        <v>33137.800000000003</v>
      </c>
      <c r="D294" s="3">
        <v>29927.5</v>
      </c>
      <c r="E294" s="3">
        <v>20039.769</v>
      </c>
      <c r="F294" s="3">
        <v>18098.39</v>
      </c>
      <c r="G294" s="3">
        <v>18.899999999999999</v>
      </c>
      <c r="H294" s="3"/>
      <c r="I294" s="3">
        <v>45.7</v>
      </c>
      <c r="J294" s="3"/>
      <c r="K294" s="3">
        <v>27.6</v>
      </c>
      <c r="L294" s="3"/>
      <c r="M294" s="3">
        <v>152.19999999999999</v>
      </c>
      <c r="N294" s="3">
        <v>43.3</v>
      </c>
      <c r="O294" s="1">
        <v>0</v>
      </c>
      <c r="P294" s="1">
        <v>1</v>
      </c>
      <c r="Q294" s="1">
        <v>0</v>
      </c>
      <c r="R294" s="1">
        <v>1</v>
      </c>
      <c r="S294" s="2" t="s">
        <v>16</v>
      </c>
      <c r="T294" s="1">
        <v>1</v>
      </c>
      <c r="U294" s="1">
        <v>0</v>
      </c>
      <c r="V294" s="1">
        <v>40.535865000000001</v>
      </c>
      <c r="W294" s="1">
        <f t="shared" si="58"/>
        <v>3.702187137795061</v>
      </c>
      <c r="X294" s="1">
        <f t="shared" si="59"/>
        <v>10.408429903743778</v>
      </c>
      <c r="Y294" s="1">
        <f t="shared" si="60"/>
        <v>10.306533069125525</v>
      </c>
      <c r="Z294" s="1">
        <f t="shared" si="61"/>
        <v>9.9054740281862568</v>
      </c>
      <c r="AA294" s="1">
        <f t="shared" si="62"/>
        <v>9.8035782630213628</v>
      </c>
      <c r="AB294" s="1">
        <f t="shared" si="63"/>
        <v>2.9391619220655967</v>
      </c>
      <c r="AC294" s="1">
        <f t="shared" si="64"/>
        <v>3.8220982979001592</v>
      </c>
      <c r="AD294" s="1">
        <f t="shared" si="65"/>
        <v>3.3178157727231046</v>
      </c>
      <c r="AE294" s="1">
        <f t="shared" si="66"/>
        <v>5.0251954454275856</v>
      </c>
      <c r="AF294" s="1">
        <f t="shared" si="67"/>
        <v>3.7681526350084442</v>
      </c>
      <c r="AG294" s="1">
        <v>1.17</v>
      </c>
      <c r="AH294" s="1">
        <v>32.1</v>
      </c>
      <c r="AI294" s="1">
        <v>18.100000000000001</v>
      </c>
      <c r="AJ294" s="1">
        <v>84.3</v>
      </c>
      <c r="AK294" s="1">
        <f t="shared" si="68"/>
        <v>0.15700374880966469</v>
      </c>
      <c r="AL294" s="1">
        <f t="shared" si="69"/>
        <v>3.4688560301359703</v>
      </c>
      <c r="AM294" s="1">
        <f t="shared" si="70"/>
        <v>2.8959119382717802</v>
      </c>
      <c r="AN294" s="1">
        <f t="shared" si="71"/>
        <v>4.4343818650078095</v>
      </c>
    </row>
    <row r="295" spans="1:40" x14ac:dyDescent="0.2">
      <c r="A295" s="2" t="s">
        <v>42</v>
      </c>
      <c r="B295" s="2" t="s">
        <v>17</v>
      </c>
      <c r="C295" s="3">
        <v>32999.5</v>
      </c>
      <c r="D295" s="3">
        <v>29817.9</v>
      </c>
      <c r="E295" s="3">
        <v>19941.688999999998</v>
      </c>
      <c r="F295" s="3">
        <v>18019.021000000001</v>
      </c>
      <c r="G295" s="3">
        <v>19.3</v>
      </c>
      <c r="H295" s="3"/>
      <c r="I295" s="3">
        <v>46.4</v>
      </c>
      <c r="J295" s="3"/>
      <c r="K295" s="3">
        <v>28.3</v>
      </c>
      <c r="L295" s="3"/>
      <c r="M295" s="3">
        <v>156</v>
      </c>
      <c r="N295" s="3">
        <v>43.6</v>
      </c>
      <c r="O295" s="1">
        <v>0</v>
      </c>
      <c r="P295" s="1">
        <v>1</v>
      </c>
      <c r="Q295" s="1">
        <v>0</v>
      </c>
      <c r="R295" s="1">
        <v>1</v>
      </c>
      <c r="S295" s="2" t="s">
        <v>17</v>
      </c>
      <c r="T295" s="1">
        <v>0</v>
      </c>
      <c r="U295" s="1">
        <v>0</v>
      </c>
      <c r="V295" s="1">
        <v>40.491303000000002</v>
      </c>
      <c r="W295" s="1">
        <f t="shared" si="58"/>
        <v>3.7010872103116585</v>
      </c>
      <c r="X295" s="1">
        <f t="shared" si="59"/>
        <v>10.40424768881868</v>
      </c>
      <c r="Y295" s="1">
        <f t="shared" si="60"/>
        <v>10.302864163303735</v>
      </c>
      <c r="Z295" s="1">
        <f t="shared" si="61"/>
        <v>9.9005677440409752</v>
      </c>
      <c r="AA295" s="1">
        <f t="shared" si="62"/>
        <v>9.7991832011626183</v>
      </c>
      <c r="AB295" s="1">
        <f t="shared" si="63"/>
        <v>2.9601050959108397</v>
      </c>
      <c r="AC295" s="1">
        <f t="shared" si="64"/>
        <v>3.8372994592322094</v>
      </c>
      <c r="AD295" s="1">
        <f t="shared" si="65"/>
        <v>3.3428618046491918</v>
      </c>
      <c r="AE295" s="1">
        <f t="shared" si="66"/>
        <v>5.0498560072495371</v>
      </c>
      <c r="AF295" s="1">
        <f t="shared" si="67"/>
        <v>3.7750571503549888</v>
      </c>
      <c r="AG295" s="1">
        <v>1.19</v>
      </c>
      <c r="AH295" s="1">
        <v>32.200000000000003</v>
      </c>
      <c r="AI295" s="1">
        <v>18.5</v>
      </c>
      <c r="AJ295" s="1">
        <v>84.8</v>
      </c>
      <c r="AK295" s="1">
        <f t="shared" si="68"/>
        <v>0.17395330712343798</v>
      </c>
      <c r="AL295" s="1">
        <f t="shared" si="69"/>
        <v>3.4719664525503626</v>
      </c>
      <c r="AM295" s="1">
        <f t="shared" si="70"/>
        <v>2.917770732084279</v>
      </c>
      <c r="AN295" s="1">
        <f t="shared" si="71"/>
        <v>4.4402955427978572</v>
      </c>
    </row>
    <row r="296" spans="1:40" x14ac:dyDescent="0.2">
      <c r="A296" s="2" t="s">
        <v>42</v>
      </c>
      <c r="B296" s="2" t="s">
        <v>18</v>
      </c>
      <c r="C296" s="3">
        <v>32702.6</v>
      </c>
      <c r="D296" s="3">
        <v>29538.7</v>
      </c>
      <c r="E296" s="3">
        <v>19749.148000000001</v>
      </c>
      <c r="F296" s="3">
        <v>17838.458999999999</v>
      </c>
      <c r="G296" s="3">
        <v>19.7</v>
      </c>
      <c r="H296" s="3"/>
      <c r="I296" s="3">
        <v>47.1</v>
      </c>
      <c r="J296" s="3"/>
      <c r="K296" s="3">
        <v>29</v>
      </c>
      <c r="L296" s="3"/>
      <c r="M296" s="3">
        <v>160.30000000000001</v>
      </c>
      <c r="N296" s="3">
        <v>43.9</v>
      </c>
      <c r="O296" s="1">
        <v>0</v>
      </c>
      <c r="P296" s="1">
        <v>1</v>
      </c>
      <c r="Q296" s="1">
        <v>0</v>
      </c>
      <c r="R296" s="1">
        <v>1</v>
      </c>
      <c r="S296" s="2" t="s">
        <v>18</v>
      </c>
      <c r="T296" s="1">
        <v>0</v>
      </c>
      <c r="U296" s="1">
        <v>1</v>
      </c>
      <c r="V296" s="1">
        <v>40.768763</v>
      </c>
      <c r="W296" s="1">
        <f t="shared" si="58"/>
        <v>3.7079161754339029</v>
      </c>
      <c r="X296" s="1">
        <f t="shared" si="59"/>
        <v>10.395209864427899</v>
      </c>
      <c r="Y296" s="1">
        <f t="shared" si="60"/>
        <v>10.293456546992408</v>
      </c>
      <c r="Z296" s="1">
        <f t="shared" si="61"/>
        <v>9.8908656301582383</v>
      </c>
      <c r="AA296" s="1">
        <f t="shared" si="62"/>
        <v>9.78911202347936</v>
      </c>
      <c r="AB296" s="1">
        <f t="shared" si="63"/>
        <v>2.9806186357439426</v>
      </c>
      <c r="AC296" s="1">
        <f t="shared" si="64"/>
        <v>3.8522730010223722</v>
      </c>
      <c r="AD296" s="1">
        <f t="shared" si="65"/>
        <v>3.3672958299864741</v>
      </c>
      <c r="AE296" s="1">
        <f t="shared" si="66"/>
        <v>5.0770470596155075</v>
      </c>
      <c r="AF296" s="1">
        <f t="shared" si="67"/>
        <v>3.7819143200811256</v>
      </c>
      <c r="AG296" s="1">
        <v>1.17</v>
      </c>
      <c r="AH296" s="1">
        <v>32.299999999999997</v>
      </c>
      <c r="AI296" s="1">
        <v>18.600000000000001</v>
      </c>
      <c r="AJ296" s="1">
        <v>84.6</v>
      </c>
      <c r="AK296" s="1">
        <f t="shared" si="68"/>
        <v>0.15700374880966469</v>
      </c>
      <c r="AL296" s="1">
        <f t="shared" si="69"/>
        <v>3.475067230228611</v>
      </c>
      <c r="AM296" s="1">
        <f t="shared" si="70"/>
        <v>2.9231615807191558</v>
      </c>
      <c r="AN296" s="1">
        <f t="shared" si="71"/>
        <v>4.4379342666121779</v>
      </c>
    </row>
    <row r="297" spans="1:40" x14ac:dyDescent="0.2">
      <c r="A297" s="2" t="s">
        <v>42</v>
      </c>
      <c r="B297" s="2" t="s">
        <v>19</v>
      </c>
      <c r="C297" s="3">
        <v>32331.3</v>
      </c>
      <c r="D297" s="3">
        <v>29309.7</v>
      </c>
      <c r="E297" s="3">
        <v>19497.82</v>
      </c>
      <c r="F297" s="3">
        <v>17675.617999999999</v>
      </c>
      <c r="G297" s="3">
        <v>20.100000000000001</v>
      </c>
      <c r="H297" s="3"/>
      <c r="I297" s="3">
        <v>47.9</v>
      </c>
      <c r="J297" s="3"/>
      <c r="K297" s="3">
        <v>29.8</v>
      </c>
      <c r="L297" s="3"/>
      <c r="M297" s="3">
        <v>164.6</v>
      </c>
      <c r="N297" s="3">
        <v>44.3</v>
      </c>
      <c r="O297" s="1">
        <v>0</v>
      </c>
      <c r="P297" s="1">
        <v>1</v>
      </c>
      <c r="Q297" s="1">
        <v>0</v>
      </c>
      <c r="R297" s="1">
        <v>1</v>
      </c>
      <c r="S297" s="2" t="s">
        <v>19</v>
      </c>
      <c r="T297" s="1">
        <v>0</v>
      </c>
      <c r="U297" s="1">
        <v>1</v>
      </c>
      <c r="V297" s="1">
        <v>40.544620999999999</v>
      </c>
      <c r="W297" s="1">
        <f t="shared" si="58"/>
        <v>3.7024031207144046</v>
      </c>
      <c r="X297" s="1">
        <f t="shared" si="59"/>
        <v>10.383791080242027</v>
      </c>
      <c r="Y297" s="1">
        <f t="shared" si="60"/>
        <v>10.285673798238022</v>
      </c>
      <c r="Z297" s="1">
        <f t="shared" si="61"/>
        <v>9.8780579434305302</v>
      </c>
      <c r="AA297" s="1">
        <f t="shared" si="62"/>
        <v>9.779941454792846</v>
      </c>
      <c r="AB297" s="1">
        <f t="shared" si="63"/>
        <v>3.0007198150650303</v>
      </c>
      <c r="AC297" s="1">
        <f t="shared" si="64"/>
        <v>3.8691155044168695</v>
      </c>
      <c r="AD297" s="1">
        <f t="shared" si="65"/>
        <v>3.3945083935113587</v>
      </c>
      <c r="AE297" s="1">
        <f t="shared" si="66"/>
        <v>5.1035182882429693</v>
      </c>
      <c r="AF297" s="1">
        <f t="shared" si="67"/>
        <v>3.7909846770510898</v>
      </c>
      <c r="AG297" s="1">
        <v>1.1399999999999999</v>
      </c>
      <c r="AH297" s="1">
        <v>32.299999999999997</v>
      </c>
      <c r="AI297" s="1">
        <v>18.399999999999999</v>
      </c>
      <c r="AJ297" s="1">
        <v>84.8</v>
      </c>
      <c r="AK297" s="1">
        <f t="shared" si="68"/>
        <v>0.131028262406404</v>
      </c>
      <c r="AL297" s="1">
        <f t="shared" si="69"/>
        <v>3.475067230228611</v>
      </c>
      <c r="AM297" s="1">
        <f t="shared" si="70"/>
        <v>2.91235066461494</v>
      </c>
      <c r="AN297" s="1">
        <f t="shared" si="71"/>
        <v>4.4402955427978572</v>
      </c>
    </row>
    <row r="298" spans="1:40" x14ac:dyDescent="0.2">
      <c r="A298" s="2" t="s">
        <v>42</v>
      </c>
      <c r="B298" s="2" t="s">
        <v>20</v>
      </c>
      <c r="C298" s="3">
        <v>31253.9</v>
      </c>
      <c r="D298" s="3">
        <v>28404.6</v>
      </c>
      <c r="E298" s="3">
        <v>18803.875</v>
      </c>
      <c r="F298" s="3">
        <v>17089.603999999999</v>
      </c>
      <c r="G298" s="3">
        <v>20.6</v>
      </c>
      <c r="H298" s="3"/>
      <c r="I298" s="3">
        <v>48.8</v>
      </c>
      <c r="J298" s="3"/>
      <c r="K298" s="3">
        <v>30.7</v>
      </c>
      <c r="L298" s="3"/>
      <c r="M298" s="3">
        <v>169.2</v>
      </c>
      <c r="N298" s="3">
        <v>44.6</v>
      </c>
      <c r="O298" s="1">
        <v>0</v>
      </c>
      <c r="P298" s="1">
        <v>1</v>
      </c>
      <c r="Q298" s="1">
        <v>0</v>
      </c>
      <c r="R298" s="1">
        <v>1</v>
      </c>
      <c r="S298" s="2" t="s">
        <v>20</v>
      </c>
      <c r="T298" s="1">
        <v>0</v>
      </c>
      <c r="U298" s="1">
        <v>0</v>
      </c>
      <c r="V298" s="1">
        <v>37.618779000000004</v>
      </c>
      <c r="W298" s="1">
        <f t="shared" si="58"/>
        <v>3.6275033672058217</v>
      </c>
      <c r="X298" s="1">
        <f t="shared" si="59"/>
        <v>10.349899447377675</v>
      </c>
      <c r="Y298" s="1">
        <f t="shared" si="60"/>
        <v>10.254306382864263</v>
      </c>
      <c r="Z298" s="1">
        <f t="shared" si="61"/>
        <v>9.8418182446001232</v>
      </c>
      <c r="AA298" s="1">
        <f t="shared" si="62"/>
        <v>9.7462256043958853</v>
      </c>
      <c r="AB298" s="1">
        <f t="shared" si="63"/>
        <v>3.0252910757955354</v>
      </c>
      <c r="AC298" s="1">
        <f t="shared" si="64"/>
        <v>3.8877303128591016</v>
      </c>
      <c r="AD298" s="1">
        <f t="shared" si="65"/>
        <v>3.4242626545931514</v>
      </c>
      <c r="AE298" s="1">
        <f t="shared" si="66"/>
        <v>5.1310814471721224</v>
      </c>
      <c r="AF298" s="1">
        <f t="shared" si="67"/>
        <v>3.7977338590260183</v>
      </c>
      <c r="AG298" s="1">
        <v>1.1100000000000001</v>
      </c>
      <c r="AH298" s="1">
        <v>32.4</v>
      </c>
      <c r="AI298" s="1">
        <v>18.899999999999999</v>
      </c>
      <c r="AJ298" s="1">
        <v>85</v>
      </c>
      <c r="AK298" s="1">
        <f t="shared" si="68"/>
        <v>0.10436001532424286</v>
      </c>
      <c r="AL298" s="1">
        <f t="shared" si="69"/>
        <v>3.4781584227982836</v>
      </c>
      <c r="AM298" s="1">
        <f t="shared" si="70"/>
        <v>2.9391619220655967</v>
      </c>
      <c r="AN298" s="1">
        <f t="shared" si="71"/>
        <v>4.4426512564903167</v>
      </c>
    </row>
    <row r="299" spans="1:40" x14ac:dyDescent="0.2">
      <c r="A299" s="2" t="s">
        <v>42</v>
      </c>
      <c r="B299" s="2" t="s">
        <v>21</v>
      </c>
      <c r="C299" s="3">
        <v>31050</v>
      </c>
      <c r="D299" s="3">
        <v>28249.3</v>
      </c>
      <c r="E299" s="3">
        <v>18664.327000000001</v>
      </c>
      <c r="F299" s="3">
        <v>16980.816999999999</v>
      </c>
      <c r="G299" s="3">
        <v>21</v>
      </c>
      <c r="H299" s="3"/>
      <c r="I299" s="3">
        <v>49.5</v>
      </c>
      <c r="J299" s="3"/>
      <c r="K299" s="3">
        <v>31.5</v>
      </c>
      <c r="L299" s="3"/>
      <c r="M299" s="3">
        <v>174.4</v>
      </c>
      <c r="N299" s="3">
        <v>44.9</v>
      </c>
      <c r="O299" s="1">
        <v>0</v>
      </c>
      <c r="P299" s="1">
        <v>1</v>
      </c>
      <c r="Q299" s="1">
        <v>0</v>
      </c>
      <c r="R299" s="1">
        <v>1</v>
      </c>
      <c r="S299" s="2" t="s">
        <v>21</v>
      </c>
      <c r="T299" s="1">
        <v>0</v>
      </c>
      <c r="U299" s="1">
        <v>0</v>
      </c>
      <c r="V299" s="1">
        <v>37.657905999999997</v>
      </c>
      <c r="W299" s="1">
        <f t="shared" si="58"/>
        <v>3.6285429189215646</v>
      </c>
      <c r="X299" s="1">
        <f t="shared" si="59"/>
        <v>10.343354087361625</v>
      </c>
      <c r="Y299" s="1">
        <f t="shared" si="60"/>
        <v>10.248823957506527</v>
      </c>
      <c r="Z299" s="1">
        <f t="shared" si="61"/>
        <v>9.8343693339078371</v>
      </c>
      <c r="AA299" s="1">
        <f t="shared" si="62"/>
        <v>9.7398395741377453</v>
      </c>
      <c r="AB299" s="1">
        <f t="shared" si="63"/>
        <v>3.044522437723423</v>
      </c>
      <c r="AC299" s="1">
        <f t="shared" si="64"/>
        <v>3.9019726695746448</v>
      </c>
      <c r="AD299" s="1">
        <f t="shared" si="65"/>
        <v>3.4499875458315872</v>
      </c>
      <c r="AE299" s="1">
        <f t="shared" si="66"/>
        <v>5.1613515114748791</v>
      </c>
      <c r="AF299" s="1">
        <f t="shared" si="67"/>
        <v>3.8044377947482086</v>
      </c>
      <c r="AG299" s="1">
        <v>1.1000000000000001</v>
      </c>
      <c r="AH299" s="1">
        <v>32.5</v>
      </c>
      <c r="AI299" s="1">
        <v>19.100000000000001</v>
      </c>
      <c r="AJ299" s="1">
        <v>85.3</v>
      </c>
      <c r="AK299" s="1">
        <f t="shared" si="68"/>
        <v>9.5310179804324935E-2</v>
      </c>
      <c r="AL299" s="1">
        <f t="shared" si="69"/>
        <v>3.4812400893356918</v>
      </c>
      <c r="AM299" s="1">
        <f t="shared" si="70"/>
        <v>2.9496883350525844</v>
      </c>
      <c r="AN299" s="1">
        <f t="shared" si="71"/>
        <v>4.4461744544976334</v>
      </c>
    </row>
    <row r="300" spans="1:40" x14ac:dyDescent="0.2">
      <c r="A300" s="2" t="s">
        <v>42</v>
      </c>
      <c r="B300" s="2" t="s">
        <v>22</v>
      </c>
      <c r="C300" s="3">
        <v>31763.599999999999</v>
      </c>
      <c r="D300" s="3">
        <v>28876.5</v>
      </c>
      <c r="E300" s="3">
        <v>19126.623</v>
      </c>
      <c r="F300" s="3">
        <v>17388.156999999999</v>
      </c>
      <c r="G300" s="3">
        <v>21.6</v>
      </c>
      <c r="H300" s="3"/>
      <c r="I300" s="3">
        <v>50.4</v>
      </c>
      <c r="J300" s="3"/>
      <c r="K300" s="3">
        <v>32.5</v>
      </c>
      <c r="L300" s="3"/>
      <c r="M300" s="3">
        <v>180.7</v>
      </c>
      <c r="N300" s="3">
        <v>45.3</v>
      </c>
      <c r="O300" s="1">
        <v>0</v>
      </c>
      <c r="P300" s="1">
        <v>1</v>
      </c>
      <c r="Q300" s="1">
        <v>0</v>
      </c>
      <c r="R300" s="1">
        <v>1</v>
      </c>
      <c r="S300" s="2" t="s">
        <v>22</v>
      </c>
      <c r="T300" s="1">
        <v>0</v>
      </c>
      <c r="U300" s="1">
        <v>0</v>
      </c>
      <c r="V300" s="1">
        <v>38.791024</v>
      </c>
      <c r="W300" s="1">
        <f t="shared" si="58"/>
        <v>3.658188879659769</v>
      </c>
      <c r="X300" s="1">
        <f t="shared" si="59"/>
        <v>10.366076259063377</v>
      </c>
      <c r="Y300" s="1">
        <f t="shared" si="60"/>
        <v>10.27078339452679</v>
      </c>
      <c r="Z300" s="1">
        <f t="shared" si="61"/>
        <v>9.8588365178391957</v>
      </c>
      <c r="AA300" s="1">
        <f t="shared" si="62"/>
        <v>9.7635446212834704</v>
      </c>
      <c r="AB300" s="1">
        <f t="shared" si="63"/>
        <v>3.0726933146901194</v>
      </c>
      <c r="AC300" s="1">
        <f t="shared" si="64"/>
        <v>3.9199911750773229</v>
      </c>
      <c r="AD300" s="1">
        <f t="shared" si="65"/>
        <v>3.4812400893356918</v>
      </c>
      <c r="AE300" s="1">
        <f t="shared" si="66"/>
        <v>5.1968381975981828</v>
      </c>
      <c r="AF300" s="1">
        <f t="shared" si="67"/>
        <v>3.8133070324889884</v>
      </c>
      <c r="AG300" s="1">
        <v>1.0900000000000001</v>
      </c>
      <c r="AH300" s="1">
        <v>32.4</v>
      </c>
      <c r="AI300" s="1">
        <v>19.100000000000001</v>
      </c>
      <c r="AJ300" s="1">
        <v>84.8</v>
      </c>
      <c r="AK300" s="1">
        <f t="shared" si="68"/>
        <v>8.6177696241052412E-2</v>
      </c>
      <c r="AL300" s="1">
        <f t="shared" si="69"/>
        <v>3.4781584227982836</v>
      </c>
      <c r="AM300" s="1">
        <f t="shared" si="70"/>
        <v>2.9496883350525844</v>
      </c>
      <c r="AN300" s="1">
        <f t="shared" si="71"/>
        <v>4.4402955427978572</v>
      </c>
    </row>
    <row r="301" spans="1:40" x14ac:dyDescent="0.2">
      <c r="A301" s="2" t="s">
        <v>42</v>
      </c>
      <c r="B301" s="2" t="s">
        <v>23</v>
      </c>
      <c r="C301" s="3">
        <v>31467.4</v>
      </c>
      <c r="D301" s="3">
        <v>28517.3</v>
      </c>
      <c r="E301" s="3">
        <v>19006.666000000001</v>
      </c>
      <c r="F301" s="3">
        <v>17224.745999999999</v>
      </c>
      <c r="G301" s="3">
        <v>22.1</v>
      </c>
      <c r="H301" s="4">
        <f>(G301-G287)/G287</f>
        <v>0.37267080745341613</v>
      </c>
      <c r="I301" s="3">
        <v>51.3</v>
      </c>
      <c r="J301" s="4">
        <f>(I301-I287)/I287</f>
        <v>0.20140515222482422</v>
      </c>
      <c r="K301" s="3">
        <v>33.5</v>
      </c>
      <c r="L301" s="4">
        <f>(K301-K287)/K287</f>
        <v>0.45652173913043476</v>
      </c>
      <c r="M301" s="3">
        <v>187.9</v>
      </c>
      <c r="N301" s="3">
        <v>45.7</v>
      </c>
      <c r="O301" s="1">
        <v>0</v>
      </c>
      <c r="P301" s="1">
        <v>1</v>
      </c>
      <c r="Q301" s="1">
        <v>0</v>
      </c>
      <c r="R301" s="1">
        <v>1</v>
      </c>
      <c r="S301" s="2" t="s">
        <v>23</v>
      </c>
      <c r="T301" s="1">
        <v>0</v>
      </c>
      <c r="U301" s="1">
        <v>0</v>
      </c>
      <c r="V301" s="1">
        <v>38.595199000000001</v>
      </c>
      <c r="W301" s="1">
        <f t="shared" si="58"/>
        <v>3.6531278904968287</v>
      </c>
      <c r="X301" s="1">
        <f t="shared" si="59"/>
        <v>10.356707368278668</v>
      </c>
      <c r="Y301" s="1">
        <f t="shared" si="60"/>
        <v>10.258266199639975</v>
      </c>
      <c r="Z301" s="1">
        <f t="shared" si="61"/>
        <v>9.8525450387231412</v>
      </c>
      <c r="AA301" s="1">
        <f t="shared" si="62"/>
        <v>9.7541023497644268</v>
      </c>
      <c r="AB301" s="1">
        <f t="shared" si="63"/>
        <v>3.095577608523707</v>
      </c>
      <c r="AC301" s="1">
        <f t="shared" si="64"/>
        <v>3.9376907521767239</v>
      </c>
      <c r="AD301" s="1">
        <f t="shared" si="65"/>
        <v>3.5115454388310208</v>
      </c>
      <c r="AE301" s="1">
        <f t="shared" si="66"/>
        <v>5.2359099064194199</v>
      </c>
      <c r="AF301" s="1">
        <f t="shared" si="67"/>
        <v>3.8220982979001592</v>
      </c>
      <c r="AG301" s="1">
        <v>1.07</v>
      </c>
      <c r="AH301" s="1">
        <v>32.5</v>
      </c>
      <c r="AI301" s="1">
        <v>19.2</v>
      </c>
      <c r="AJ301" s="1">
        <v>85.2</v>
      </c>
      <c r="AK301" s="1">
        <f t="shared" si="68"/>
        <v>6.7658648473814864E-2</v>
      </c>
      <c r="AL301" s="1">
        <f t="shared" si="69"/>
        <v>3.4812400893356918</v>
      </c>
      <c r="AM301" s="1">
        <f t="shared" si="70"/>
        <v>2.954910279033736</v>
      </c>
      <c r="AN301" s="1">
        <f t="shared" si="71"/>
        <v>4.4450014338352704</v>
      </c>
    </row>
    <row r="302" spans="1:40" x14ac:dyDescent="0.2">
      <c r="H302" s="3"/>
    </row>
    <row r="303" spans="1:40" x14ac:dyDescent="0.2">
      <c r="H303" s="3"/>
    </row>
    <row r="304" spans="1:40" x14ac:dyDescent="0.2">
      <c r="H304" s="3"/>
    </row>
    <row r="305" spans="8:12" x14ac:dyDescent="0.2">
      <c r="H305" s="3"/>
    </row>
    <row r="306" spans="8:12" ht="14.25" x14ac:dyDescent="0.2">
      <c r="H306" s="5">
        <f>AVERAGE(H2:H301)</f>
        <v>0.17441822298468121</v>
      </c>
      <c r="I306" s="5"/>
      <c r="J306" s="5">
        <f t="shared" ref="J306:L306" si="72">AVERAGE(J2:J301)</f>
        <v>0.12210732229426927</v>
      </c>
      <c r="K306" s="5"/>
      <c r="L306" s="5">
        <f t="shared" si="72"/>
        <v>0.2212206175560239</v>
      </c>
    </row>
    <row r="307" spans="8:12" ht="14.25" x14ac:dyDescent="0.2">
      <c r="H307" s="5">
        <f>H306/14</f>
        <v>1.2458444498905801E-2</v>
      </c>
      <c r="I307" s="5"/>
      <c r="J307" s="5">
        <f t="shared" ref="J307:L307" si="73">J306/14</f>
        <v>8.7219515924478047E-3</v>
      </c>
      <c r="K307" s="5"/>
      <c r="L307" s="5">
        <f t="shared" si="73"/>
        <v>1.5801472682573137E-2</v>
      </c>
    </row>
    <row r="308" spans="8:12" ht="14.25" x14ac:dyDescent="0.2">
      <c r="H308" s="6">
        <f>H307*0.12</f>
        <v>1.495013339868696E-3</v>
      </c>
      <c r="I308" s="7"/>
      <c r="J308" s="6">
        <f>0.26*J307</f>
        <v>2.2677074140364292E-3</v>
      </c>
      <c r="K308" s="7"/>
      <c r="L308" s="5">
        <f>0.14*L307</f>
        <v>2.2122061755602395E-3</v>
      </c>
    </row>
    <row r="309" spans="8:12" x14ac:dyDescent="0.2">
      <c r="H309" s="3"/>
    </row>
    <row r="310" spans="8:12" x14ac:dyDescent="0.2">
      <c r="H310" s="3"/>
    </row>
    <row r="311" spans="8:12" x14ac:dyDescent="0.2">
      <c r="H311" s="3"/>
    </row>
    <row r="312" spans="8:12" x14ac:dyDescent="0.2">
      <c r="H312" s="3"/>
    </row>
    <row r="313" spans="8:12" x14ac:dyDescent="0.2">
      <c r="H313" s="3"/>
    </row>
    <row r="314" spans="8:12" x14ac:dyDescent="0.2">
      <c r="H314" s="3"/>
    </row>
    <row r="315" spans="8:12" x14ac:dyDescent="0.2">
      <c r="H315" s="3"/>
    </row>
    <row r="316" spans="8:12" x14ac:dyDescent="0.2">
      <c r="H316" s="4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Administrator</cp:lastModifiedBy>
  <dcterms:created xsi:type="dcterms:W3CDTF">2018-03-21T14:32:50Z</dcterms:created>
  <dcterms:modified xsi:type="dcterms:W3CDTF">2018-03-27T16:30:24Z</dcterms:modified>
</cp:coreProperties>
</file>